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05"/>
  </bookViews>
  <sheets>
    <sheet name="縣市立學校-申請表" sheetId="1" r:id="rId1"/>
  </sheets>
  <definedNames>
    <definedName name="_xlnm.Print_Area" localSheetId="0">'縣市立學校-申請表'!$A$1:$J$138</definedName>
  </definedNames>
  <calcPr calcId="145621"/>
</workbook>
</file>

<file path=xl/calcChain.xml><?xml version="1.0" encoding="utf-8"?>
<calcChain xmlns="http://schemas.openxmlformats.org/spreadsheetml/2006/main">
  <c r="D122" i="1" l="1"/>
  <c r="H121" i="1"/>
  <c r="D121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A23" i="1"/>
  <c r="G121" i="1" l="1"/>
  <c r="I121" i="1" s="1"/>
</calcChain>
</file>

<file path=xl/sharedStrings.xml><?xml version="1.0" encoding="utf-8"?>
<sst xmlns="http://schemas.openxmlformats.org/spreadsheetml/2006/main" count="231" uniqueCount="208">
  <si>
    <r>
      <t>107年度</t>
    </r>
    <r>
      <rPr>
        <u/>
        <sz val="18"/>
        <color rgb="FF000000"/>
        <rFont val="標楷體"/>
        <family val="4"/>
        <charset val="136"/>
      </rPr>
      <t xml:space="preserve"> 縣立鎮海國民中學</t>
    </r>
    <r>
      <rPr>
        <sz val="18"/>
        <color rgb="FF000000"/>
        <rFont val="標楷體"/>
        <family val="4"/>
        <charset val="136"/>
      </rPr>
      <t>「充實公立國民中學生活科技教室設備」申請書</t>
    </r>
  </si>
  <si>
    <t>壹、基本資料表</t>
  </si>
  <si>
    <t>校址</t>
  </si>
  <si>
    <t>澎湖縣白沙鄉鎮海村60號</t>
  </si>
  <si>
    <t>電話</t>
  </si>
  <si>
    <t>(06)9931311</t>
  </si>
  <si>
    <t>傳真</t>
  </si>
  <si>
    <t>(06)9932946</t>
  </si>
  <si>
    <t>網址</t>
  </si>
  <si>
    <t>http://www.jhjh.phc.edu.tw/htdocs/index.php</t>
  </si>
  <si>
    <t>校長姓名</t>
  </si>
  <si>
    <t>吳憶如</t>
  </si>
  <si>
    <t>學校主要聯絡人</t>
  </si>
  <si>
    <t>姓名</t>
  </si>
  <si>
    <t>謝美娟</t>
  </si>
  <si>
    <t>連絡電話</t>
  </si>
  <si>
    <t>(06)9931311#21     yves99311311@gmail.com</t>
  </si>
  <si>
    <t>電子郵件</t>
  </si>
  <si>
    <t xml:space="preserve">yves99311311@gmail.com
</t>
  </si>
  <si>
    <t>學校生活科技課程負責教師及聯絡方式</t>
  </si>
  <si>
    <t>李安浩</t>
  </si>
  <si>
    <t>(06)9931311#32</t>
  </si>
  <si>
    <t>l9273@msn.com</t>
  </si>
  <si>
    <t>7年級
(A)</t>
  </si>
  <si>
    <t>8年級
(B)</t>
  </si>
  <si>
    <t>9年級
(C)</t>
  </si>
  <si>
    <t xml:space="preserve">班級總數
(T=A+B+C)
</t>
  </si>
  <si>
    <r>
      <t xml:space="preserve">依107學年度班級總數估算生活科技教室需求總間數
</t>
    </r>
    <r>
      <rPr>
        <sz val="10"/>
        <color rgb="FF000000"/>
        <rFont val="標楷體"/>
        <family val="4"/>
        <charset val="136"/>
      </rPr>
      <t>(N=T/24,無條件進位)</t>
    </r>
  </si>
  <si>
    <t>本校為107年度試辦學校，已補助間數(非試辦學校免填)</t>
  </si>
  <si>
    <t>107年度
申請間數</t>
  </si>
  <si>
    <t>108年度
預計申請間數
(以基本設備教室間數估算)</t>
  </si>
  <si>
    <t>109年度
預計申請間數
(以基本設備教室間數估算)</t>
  </si>
  <si>
    <t>基本設備</t>
  </si>
  <si>
    <t>擴充設備</t>
  </si>
  <si>
    <t>貳、生活科技教室規劃說明</t>
  </si>
  <si>
    <t>※說明：
1、班級規模24班以下學校設置1間、班級規模25班以上每增24班增加1間，每間教室基本設備申請上限為60萬元。
2、請依107年度申請教室間數自行增列預定建置教室地點相關資訊。
※注意事項：
1、提醒注意教室位置選擇的適切性，如：空間大小、噪音、安全等問題。
2、如有2間以上的生活科技教室配置，請一併提出規劃設置教室的位置。
3、了解建築物狀態，確認近期是否需進行耐震補強工程、或其他特別影響建築使用之問題，請在備註欄補充說明。</t>
  </si>
  <si>
    <r>
      <t xml:space="preserve">預定建置總教室數
</t>
    </r>
    <r>
      <rPr>
        <sz val="10"/>
        <color rgb="FFFF0000"/>
        <rFont val="標楷體"/>
        <family val="4"/>
        <charset val="136"/>
      </rPr>
      <t>(自動帶入=H17)</t>
    </r>
  </si>
  <si>
    <t>預定建置教室地點</t>
  </si>
  <si>
    <r>
      <t>教室長*寬(公尺)</t>
    </r>
    <r>
      <rPr>
        <b/>
        <sz val="12"/>
        <color rgb="FF000000"/>
        <rFont val="標楷體"/>
        <family val="4"/>
        <charset val="136"/>
      </rPr>
      <t xml:space="preserve"> （含圖示）</t>
    </r>
  </si>
  <si>
    <t>教室大樓資訊</t>
  </si>
  <si>
    <t>備註</t>
  </si>
  <si>
    <r>
      <t>(校舍名稱-請依「</t>
    </r>
    <r>
      <rPr>
        <sz val="14"/>
        <color rgb="FFFF0000"/>
        <rFont val="標楷體"/>
        <family val="4"/>
        <charset val="136"/>
      </rPr>
      <t>校舍耐震資訊網」</t>
    </r>
    <r>
      <rPr>
        <sz val="14"/>
        <color rgb="FF000000"/>
        <rFont val="標楷體"/>
        <family val="4"/>
        <charset val="136"/>
      </rPr>
      <t>登載之名稱填報)</t>
    </r>
  </si>
  <si>
    <t xml:space="preserve">               生活科技館(朝南第一間)</t>
  </si>
  <si>
    <t>9.94*9.52</t>
  </si>
  <si>
    <r>
      <t>1.</t>
    </r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興建年月</t>
    </r>
  </si>
  <si>
    <r>
      <rPr>
        <sz val="12"/>
        <color rgb="FFFF0000"/>
        <rFont val="新細明體"/>
        <family val="1"/>
        <charset val="136"/>
      </rPr>
      <t>■</t>
    </r>
    <r>
      <rPr>
        <sz val="12"/>
        <color rgb="FFFF0000"/>
        <rFont val="標楷體"/>
        <family val="4"/>
        <charset val="136"/>
      </rPr>
      <t>業檢核教室外電力配置及容量</t>
    </r>
  </si>
  <si>
    <t>2.是否需補強</t>
  </si>
  <si>
    <r>
      <rPr>
        <sz val="14"/>
        <color rgb="FF000000"/>
        <rFont val="新細明體"/>
        <family val="1"/>
        <charset val="136"/>
      </rPr>
      <t>■</t>
    </r>
    <r>
      <rPr>
        <sz val="14"/>
        <color rgb="FF000000"/>
        <rFont val="標楷體"/>
        <family val="4"/>
        <charset val="136"/>
      </rPr>
      <t>無需補強</t>
    </r>
  </si>
  <si>
    <r>
      <rPr>
        <sz val="12"/>
        <color rgb="FFFF0000"/>
        <rFont val="新細明體"/>
        <family val="1"/>
        <charset val="136"/>
      </rPr>
      <t>■</t>
    </r>
    <r>
      <rPr>
        <sz val="12"/>
        <color rgb="FFFF0000"/>
        <rFont val="標楷體"/>
        <family val="4"/>
        <charset val="136"/>
      </rPr>
      <t>業檢核教室內電力配置及容量</t>
    </r>
  </si>
  <si>
    <t xml:space="preserve">□需補強(續填下方)
</t>
  </si>
  <si>
    <t>□___年已完成補強</t>
  </si>
  <si>
    <t>□未完成補強，將於___年施工</t>
  </si>
  <si>
    <t>□尚未確定補強年度</t>
  </si>
  <si>
    <r>
      <t>3.</t>
    </r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是否有拆除規劃</t>
    </r>
  </si>
  <si>
    <t>□是，預計___年拆除</t>
  </si>
  <si>
    <r>
      <rPr>
        <sz val="14"/>
        <color rgb="FF000000"/>
        <rFont val="新細明體"/>
        <family val="1"/>
        <charset val="136"/>
      </rPr>
      <t>■</t>
    </r>
    <r>
      <rPr>
        <sz val="14"/>
        <color rgb="FF000000"/>
        <rFont val="標楷體"/>
        <family val="4"/>
        <charset val="136"/>
      </rPr>
      <t>否，暫無拆除計畫</t>
    </r>
  </si>
  <si>
    <r>
      <rPr>
        <sz val="12"/>
        <color rgb="FFFF0000"/>
        <rFont val="新細明體"/>
        <family val="1"/>
        <charset val="136"/>
      </rPr>
      <t>□</t>
    </r>
    <r>
      <rPr>
        <sz val="12"/>
        <color rgb="FFFF0000"/>
        <rFont val="標楷體"/>
        <family val="4"/>
        <charset val="136"/>
      </rPr>
      <t>業檢核教室外電力配置及容量</t>
    </r>
  </si>
  <si>
    <t>□無需補強</t>
  </si>
  <si>
    <r>
      <rPr>
        <sz val="12"/>
        <color rgb="FFFF0000"/>
        <rFont val="新細明體"/>
        <family val="1"/>
        <charset val="136"/>
      </rPr>
      <t>□</t>
    </r>
    <r>
      <rPr>
        <sz val="12"/>
        <color rgb="FFFF0000"/>
        <rFont val="標楷體"/>
        <family val="4"/>
        <charset val="136"/>
      </rPr>
      <t>業檢核教室內電力配置及容量</t>
    </r>
  </si>
  <si>
    <t>□否，暫無拆除計畫</t>
  </si>
  <si>
    <t>參、提供規劃平面圖，需明確標示配電盤位置及預定設置教室地點，例如下圖。</t>
  </si>
  <si>
    <t>肆、購買設備項目清單</t>
  </si>
  <si>
    <t>※參照生活科技教室設備基準之項目，請列出學校已有之設備及預計增購之項目，本年度購置設備應優先滿足108學年度七年級課程所需。
※以下所列均屬基本設備，各校須編列經費逐年添置整備，本年度補助經費需優先滿足基本設備需求。
※每間教室基本設備申請上限為60萬元。</t>
  </si>
  <si>
    <t>分類</t>
  </si>
  <si>
    <t>項目</t>
  </si>
  <si>
    <t>現有數量</t>
  </si>
  <si>
    <t>增購數量</t>
  </si>
  <si>
    <t>單價</t>
  </si>
  <si>
    <t>經常門</t>
  </si>
  <si>
    <t>資本門</t>
  </si>
  <si>
    <t>備註（規格）</t>
  </si>
  <si>
    <t>(單價1萬元以下屬經常門</t>
  </si>
  <si>
    <t>(單價1萬元以上且耐用年限2年以上者屬資本門)</t>
  </si>
  <si>
    <r>
      <rPr>
        <sz val="10"/>
        <color rgb="FF000000"/>
        <rFont val="標楷體"/>
        <family val="4"/>
        <charset val="136"/>
      </rPr>
      <t>例：增購數量之原因(如幾人一組)或規格說明等</t>
    </r>
  </si>
  <si>
    <t>(一)量測設備</t>
  </si>
  <si>
    <t>長直尺</t>
  </si>
  <si>
    <t>30CM</t>
  </si>
  <si>
    <t>直角規</t>
  </si>
  <si>
    <t xml:space="preserve">12吋直角規 
(200mm * 300mm ) </t>
  </si>
  <si>
    <t>鋼尺</t>
  </si>
  <si>
    <t>丁字尺</t>
  </si>
  <si>
    <t>60公分木丁字尺</t>
  </si>
  <si>
    <t>三角板組</t>
  </si>
  <si>
    <t>20cm高級製圖三角板
(無切割鋼邊)
2入/組</t>
  </si>
  <si>
    <t>(二)手動工具組</t>
  </si>
  <si>
    <t>木鎚</t>
  </si>
  <si>
    <t>16OZ木柄橡膠鎚 
尺寸:長10X寬5.5X高30(公分)</t>
  </si>
  <si>
    <t>鐵鎚</t>
  </si>
  <si>
    <t xml:space="preserve">全長約29公分
鐵鎚高度約 9公分
重量約140公克 </t>
  </si>
  <si>
    <t>曲線鋸</t>
  </si>
  <si>
    <t>全長:285mm
握柄長:100mm
可鋸長度:90mm
喉深:165mm</t>
  </si>
  <si>
    <t>鋼鋸</t>
  </si>
  <si>
    <t>尺寸：長12.8x寬2.4x高42.4(公分)</t>
  </si>
  <si>
    <t>折合鋸</t>
  </si>
  <si>
    <t>握柄長度:290mm
鋸刃長度:250mm
鋸刃厚度:0.8mm</t>
  </si>
  <si>
    <t>木工虎鉗</t>
  </si>
  <si>
    <t>型  式: 7"
夾爪寬度:約178mm
夾爪開度:約280mm
夾爪高度:約75mm</t>
  </si>
  <si>
    <t>尖嘴鉗</t>
  </si>
  <si>
    <t>高碳鋼材質
規格:6"</t>
  </si>
  <si>
    <t>鋼絲鉗</t>
  </si>
  <si>
    <t>絕緣鋼絲鉗
規格:6"</t>
  </si>
  <si>
    <t>斜口鉗</t>
  </si>
  <si>
    <t>規格:6"</t>
  </si>
  <si>
    <t>剝線鉗</t>
  </si>
  <si>
    <t>6" 剝線鉗，電線規格:
AWG22  0.6mm
AWG20  0.8mm
AWG18  1.0mm
AWG16  1.3mm
AWG14  1.6mm
AWG12  2.0mm
AWG10  2.6mm</t>
  </si>
  <si>
    <t>固定鉗</t>
  </si>
  <si>
    <t>全長:11"/280mm
夾距:0~70mm(0"~3-3/4")
喉深:70mm
握柄長度:120mm</t>
  </si>
  <si>
    <t>C型夾</t>
  </si>
  <si>
    <t>5"(125mm)
夾鉗深度:70mm，夾鉗寬度:130mm</t>
  </si>
  <si>
    <t>銼刀組</t>
  </si>
  <si>
    <t>鑽石銼刀組 5PCS*180MM
材質:高級合金鋼
粒數：#120 ~ #150  
型體 : 三角、四角、丸、半丸、 平，5種型體各1</t>
  </si>
  <si>
    <t>鑿刀</t>
  </si>
  <si>
    <t>平待鑿刀 6MM
全長:約220mm
刀長:約60mm
柄長:約90mm</t>
  </si>
  <si>
    <t>切割墊</t>
  </si>
  <si>
    <t>A3 尺寸</t>
  </si>
  <si>
    <t>安全眼鏡</t>
  </si>
  <si>
    <t>*抗UV380
*耐衝擊保證不破裂
*抗高溫，防火不燃燒
*包覆面廣，防護面積大，視野寬廣
*可同時配戴近視眼鏡使用
*本產品通過台灣CNS商檢合格敬請安心使用。(檢內合格登記字第34157號)
*本產品通過美國AZAIZ87.1及歐洲CE EN166測試認證合格，安 全有保障</t>
  </si>
  <si>
    <t>電烙鐵(含烙鐵架)</t>
  </si>
  <si>
    <t xml:space="preserve">30W電烙鐵 電木耐熱膠柄
採用滴塑設計，握感舒適，握把採用高強度耐溫塑膠，握把不發燙，其體積小，重量輕，操作更快速方便，發熱快速，不易受潮及漏電，更換烙鐵頭更容易快速。 </t>
  </si>
  <si>
    <t>熱熔膠槍</t>
  </si>
  <si>
    <t>15W/110V
尺寸：約長5x寬13x高19.5(公分)
含熱熔膠條5條</t>
  </si>
  <si>
    <t>扳手工具組</t>
  </si>
  <si>
    <t>六角板手組: 9PCS一組
3/16 長寬約 :   90*15mm
5/32 長寬約 : 100*17mm
1/8   長寬約 : 118*20mm
3/32 長寬約 : 130*24mm
5/64 長寬約 : 150*28mm
1/16 長寬約 : 165*32mm
3/8   長寬約 : 190*37mm
5/16 長寬約 : 210*42mm
7/32 長寬約 : 230*50mm
梅花板子組: 8PCS一組
08mm  全長約 : 115mm 
10mm  全長約 : 125mm 
11mm  全長約 : 140mm
12mm  全長約 : 145mm
13mm  全長約 : 160mm
14mm  全長約 : 170mm
17mm  全長約 : 195mm
19mm  全長約 : 215mm</t>
  </si>
  <si>
    <t>螺絲起子組</t>
  </si>
  <si>
    <t xml:space="preserve">6支一套:
十字起子 3.2mm*3"
十字起子 5mm*4" 
十字起子 6mm*6"
一字起子 3.2mm*3"  
一字起子 5mm*4"
一字起子 6mm*6"  </t>
  </si>
  <si>
    <t>拔釘器</t>
  </si>
  <si>
    <t>1尺半</t>
  </si>
  <si>
    <t>活動扳手</t>
  </si>
  <si>
    <t>8"</t>
  </si>
  <si>
    <t>麵包板</t>
  </si>
  <si>
    <t>830孔  
尺寸:165×55mm</t>
  </si>
  <si>
    <t>(三)教具模組</t>
  </si>
  <si>
    <t>家用設施維護設備教學模組</t>
  </si>
  <si>
    <t>馬桶水箱系統教學模組
門鎖教學模組
水龍頭教學模組</t>
  </si>
  <si>
    <t>基礎電子電路教學模組</t>
  </si>
  <si>
    <t>智高科學實驗-電學與電路#1236R-CN
●20堂主題課程（含16個模型及4堂創作）
●學生手冊
●智高雲端教學平台</t>
  </si>
  <si>
    <t>動力能源模組</t>
  </si>
  <si>
    <t xml:space="preserve">智高科學實驗-風力能源
#1239R-CN
●20堂主題課程（含16個模型及4堂創作）
●學生手冊
●智高雲端教學平台
智高科學實驗-液體與液壓
#1241R-CN
●20堂主題課程（含16個模型及4堂創作）
●學生手冊
●智高雲端教學平台
</t>
  </si>
  <si>
    <t>機構與結構教學模組</t>
  </si>
  <si>
    <t>智高科學實驗-運動與機構
#1235R-CN
●20堂主題課程（含16個模型及4堂創作）
●學生手冊
●智高雲端教學平台
材料清單如下:
1.396個零件
2.馬達電池盒*1
3.馬達*1
4.10個基本模型組教學手冊
5.18個主要模型組教學手冊</t>
  </si>
  <si>
    <t>(四)電動工具組</t>
  </si>
  <si>
    <t>線鋸機</t>
  </si>
  <si>
    <t>16”桌上型雙速曲線鋸機
最大切削高度(mm) / 90°: 50
最大切削高度(mm) / 45°: 25
喉深(mm): 16″(406)
鋸帶規格(mm): 5”（127）
鋸片上下行程(mm):19
鋸片上下速度  次/分:低速890 / 高速1720
工作台角度調整範圍: 0°~45°左
馬力數: 1/10HP</t>
  </si>
  <si>
    <t>圓鋸機</t>
  </si>
  <si>
    <t>10"桌上型圓鋸機
鋸片尺寸 外徑(mm):10’（254）
鋸片尺寸 孔徑(mm):1”（25.4）
刀軸轉速（轉/分）:5000
最大切削能力 90°正切: 76
最大切削能力 45°斜角切: 63
工作台尺寸(mm):660×435
鋸片角度調整範圍:90°~45°
鋸片角度定位: 90°,45°
馬力數最大輸出: 3.0HP</t>
  </si>
  <si>
    <t>砂磨機</t>
  </si>
  <si>
    <t>砂帶尺寸(吋)：4x 36"
砂帶速度(m/分)：400
砂盤直徑(吋)：6"
馬力數：1/2HP</t>
  </si>
  <si>
    <t>砂輪機</t>
  </si>
  <si>
    <t>馬達:1/4HP  110V  60HZ   3450RPM  125W
砂輪片尺寸:6"*3/4"*1/2"
軸心:1/2"(13mm)</t>
  </si>
  <si>
    <t>鑽床</t>
  </si>
  <si>
    <t>8”桌上型鑽床（1/6HP）
主軸錐度: JT33
主軸 轉速(轉/分): 5速 620-3100
夾頭(mm): 1/2”（13）
主軸行程(mm): 50
旋徑(mm): 8”（230）
機柱外徑(mm): Φ48
工作台尺寸(mm): 183×180
底座尺寸(mm): 308×201
夾頭至工作台最大距離(mm): 178
夾頭至底座最大距離(mm): 259
機器總高度(mm): 593
馬力數(mm): 1/6HP
含虎鉗*1，鑽尾2分*1</t>
  </si>
  <si>
    <t>手電鑽</t>
  </si>
  <si>
    <t>4分手持震動電鑽
電壓：AC 110V
空載轉速：0-2700 rpm
入力：550W
附件：
輔助把手 × 1
深度尺 × 1
夾頭扳手 × 1
含:萬用鑽頭組4支一組</t>
  </si>
  <si>
    <t>氣(電)動式釘槍</t>
  </si>
  <si>
    <t>強速ST-64鋼釘槍
規格：釘頭寬2.2mm(鋼釘、鐵釘共用)
釘長：15.18.25.32.36.45.50.57.64mm
線徑：2.2mm
含:57mm、64mm釘針各1盒</t>
  </si>
  <si>
    <t>(五)電機及儀表設備</t>
  </si>
  <si>
    <t>三用電表</t>
  </si>
  <si>
    <t>‧3 1/2位數、最大顯示2000
‧直流電壓：200mV、2V、20V、1000V
‧交流電壓：200μA、2mA、20mA、200mA、10A
‧歐姆：200Ω、2KΩ、20KΩ、200KΩ、2MΩ、20MΩ、200MΩ
‧二極體測量
‧電晶體測量
‧電池測量：1.5V、9V
‧導通測量：≦400Ω</t>
  </si>
  <si>
    <t>(六)教室基本設備</t>
  </si>
  <si>
    <t>集塵設施</t>
  </si>
  <si>
    <t>急救箱</t>
  </si>
  <si>
    <t>空氣壓縮機</t>
  </si>
  <si>
    <t>3.5HP/50L 靜音無油空壓機
馬力數:3.5HP
貯氣筒容量:50L
進氣量:240L/min
重量約:39KG
長寬高:380X350X65</t>
  </si>
  <si>
    <t>配電及防漏電設施</t>
  </si>
  <si>
    <t>工作桌</t>
  </si>
  <si>
    <t>工作桌：WH6I耐衝撞合成膠桌墊+鍍鋅鋼板（長1800*寬1000*高800mm），含電器盒*2</t>
  </si>
  <si>
    <t>工具櫃</t>
  </si>
  <si>
    <t>安全防護設備</t>
  </si>
  <si>
    <t>經費總計</t>
  </si>
  <si>
    <t>經常門總計</t>
  </si>
  <si>
    <t>資本門總計</t>
  </si>
  <si>
    <t>申請總經費</t>
  </si>
  <si>
    <t>107年度申請教室總間數(自動帶入=H17)</t>
  </si>
  <si>
    <t>總計</t>
  </si>
  <si>
    <t>107年度可申請經費上限(自動帶入=H17*600,000)</t>
  </si>
  <si>
    <t>檢核(自動檢核)</t>
  </si>
  <si>
    <t>OK</t>
  </si>
  <si>
    <t>伍、學校自我檢核表</t>
  </si>
  <si>
    <t>檢核項目</t>
  </si>
  <si>
    <t>檢核重點</t>
  </si>
  <si>
    <t>全部符合</t>
  </si>
  <si>
    <t>部分不符合</t>
  </si>
  <si>
    <t>補充說明</t>
  </si>
  <si>
    <t>(請打V)</t>
  </si>
  <si>
    <t>(勾選「部分不符合」者，務必填寫說明)</t>
  </si>
  <si>
    <t>1、教室空間</t>
  </si>
  <si>
    <t>業依照班級配置規劃生活科技教室空間</t>
  </si>
  <si>
    <t>V</t>
  </si>
  <si>
    <t>擬設置生活科技教室之空間，將無影響該間教室設備購置及教室空間建置之相關工程</t>
  </si>
  <si>
    <r>
      <t>業檢附教室配置圖</t>
    </r>
    <r>
      <rPr>
        <sz val="14"/>
        <color rgb="FF0070C0"/>
        <rFont val="標楷體"/>
        <family val="4"/>
        <charset val="136"/>
      </rPr>
      <t>(需明確標示配電盤位置及預定設置教室地點)</t>
    </r>
  </si>
  <si>
    <r>
      <t xml:space="preserve">業檢核教室空間大小符合教學需求及規定
</t>
    </r>
    <r>
      <rPr>
        <sz val="14"/>
        <color rgb="FFFF0000"/>
        <rFont val="標楷體"/>
        <family val="4"/>
        <charset val="136"/>
      </rPr>
      <t>(每間生活科技教室為1~2間普通教室之大小為原則)</t>
    </r>
  </si>
  <si>
    <t>2、電力配置</t>
  </si>
  <si>
    <t>業檢核教室外電力配置及容量</t>
  </si>
  <si>
    <t>業檢核教室內電力配置及容量</t>
  </si>
  <si>
    <t>3、設備盤點</t>
  </si>
  <si>
    <t>業盤點既有設備，並評估需求後規劃購置項目</t>
  </si>
  <si>
    <t>4、經費編列</t>
  </si>
  <si>
    <t>業檢核編列設備單價之合理性</t>
  </si>
  <si>
    <t>經費運用能符合經濟效益並具合理性</t>
  </si>
  <si>
    <t>業檢核編列基準符合「教育部補助及委辦計畫經費編列基準表」規定，並符合縣市政府及國教署相關規定</t>
  </si>
  <si>
    <r>
      <t xml:space="preserve">業檢核經費編列符合經資門之類別
</t>
    </r>
    <r>
      <rPr>
        <sz val="12"/>
        <color rgb="FF000000"/>
        <rFont val="標楷體"/>
        <family val="4"/>
        <charset val="136"/>
      </rPr>
      <t>※備註：資本門係指用於購置耐用年限2年以上且金額1萬元以上之機械及設備（含電腦軟體設備費）、交通及運輸設備（含車輛所需之各項配備及貨物稅）及什項設備之支出。</t>
    </r>
  </si>
  <si>
    <t>承辦單位：</t>
  </si>
  <si>
    <t>主(會)計單位：</t>
  </si>
  <si>
    <t>校長：</t>
  </si>
  <si>
    <t>尺吋:24.3x17.5x14.5cm(不含把手與扣環)
含: 彈性繃帶、網狀繃帶、安全剪刀、分藥盒、3"棉棒、OK繃、摩貼舒傷口敷料、醫用口罩、手臂吊帶、止血帶、塑膠夾子、醫療用黏性膠帶及繃帶、醫療用吸收纖維</t>
    <phoneticPr fontId="30" type="noConversion"/>
  </si>
  <si>
    <t xml:space="preserve">
1.隔音耳罩20組 ABS頭箍，內襯PS合成泡沫軟墊，可調節
2.滅火器10磅2支</t>
    <phoneticPr fontId="30" type="noConversion"/>
  </si>
  <si>
    <t>1.電線線路、開關重新配置。2.漏電裝置。3.燈具、通風設備更新。</t>
    <phoneticPr fontId="30" type="noConversion"/>
  </si>
  <si>
    <t xml:space="preserve">
1.5抽1櫃(5-Drawer Roll-wagon)工具車。2.無螺絲角鋼櫃三層(5分夾板)w90cm*h90cm*d61.5cm                 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</si>
</sst>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u/>
      <sz val="12"/>
      <color rgb="FF0000FF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sz val="18"/>
      <color rgb="FF000000"/>
      <name val="標楷體"/>
      <family val="4"/>
      <charset val="136"/>
    </font>
    <font>
      <u/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0"/>
      <color rgb="FFFF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7"/>
      <color rgb="FF000000"/>
      <name val="Times New Roman"/>
      <family val="1"/>
    </font>
    <font>
      <sz val="12"/>
      <color rgb="FFFF0000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14"/>
      <color rgb="FF000000"/>
      <name val="新細明體"/>
      <family val="1"/>
      <charset val="136"/>
    </font>
    <font>
      <sz val="8"/>
      <color rgb="FF000000"/>
      <name val="標楷體"/>
      <family val="4"/>
      <charset val="136"/>
    </font>
    <font>
      <sz val="14"/>
      <color rgb="FF0070C0"/>
      <name val="標楷體"/>
      <family val="4"/>
      <charset val="136"/>
    </font>
    <font>
      <sz val="9"/>
      <name val="新細明體"/>
      <family val="1"/>
      <charset val="136"/>
    </font>
    <font>
      <sz val="8"/>
      <color rgb="FFFF0000"/>
      <name val="標楷體"/>
      <family val="4"/>
      <charset val="136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DBEEF4"/>
        <bgColor rgb="FFDBEEF4"/>
      </patternFill>
    </fill>
    <fill>
      <patternFill patternType="solid">
        <fgColor rgb="FFE6E0EC"/>
        <bgColor rgb="FFE6E0E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9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Border="0" applyProtection="0">
      <alignment vertical="center"/>
    </xf>
    <xf numFmtId="0" fontId="5" fillId="2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6" fillId="5" borderId="0" applyNumberFormat="0" applyBorder="0" applyProtection="0">
      <alignment vertical="center"/>
    </xf>
    <xf numFmtId="0" fontId="7" fillId="6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3" fillId="8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6" fillId="0" borderId="0" applyNumberFormat="0" applyBorder="0" applyProtection="0">
      <alignment vertical="center"/>
    </xf>
  </cellStyleXfs>
  <cellXfs count="47">
    <xf numFmtId="0" fontId="0" fillId="0" borderId="0" xfId="0">
      <alignment vertical="center"/>
    </xf>
    <xf numFmtId="0" fontId="16" fillId="0" borderId="0" xfId="0" applyFont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8" fillId="11" borderId="3" xfId="0" applyFont="1" applyFill="1" applyBorder="1" applyAlignment="1">
      <alignment horizontal="left" vertical="center" wrapText="1" indent="2"/>
    </xf>
    <xf numFmtId="0" fontId="25" fillId="11" borderId="3" xfId="0" applyFont="1" applyFill="1" applyBorder="1" applyAlignment="1">
      <alignment vertical="center" wrapText="1"/>
    </xf>
    <xf numFmtId="0" fontId="0" fillId="11" borderId="3" xfId="0" applyFill="1" applyBorder="1" applyAlignment="1">
      <alignment vertical="top" wrapText="1"/>
    </xf>
    <xf numFmtId="0" fontId="16" fillId="12" borderId="3" xfId="0" applyFont="1" applyFill="1" applyBorder="1" applyAlignment="1">
      <alignment horizontal="center" vertical="center" wrapText="1"/>
    </xf>
    <xf numFmtId="0" fontId="28" fillId="12" borderId="4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3" xfId="0" applyFont="1" applyFill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0" fontId="16" fillId="14" borderId="3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31" fillId="0" borderId="3" xfId="0" applyFont="1" applyFill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3" fillId="0" borderId="3" xfId="2" applyFont="1" applyFill="1" applyBorder="1">
      <alignment vertical="center"/>
    </xf>
    <xf numFmtId="0" fontId="16" fillId="0" borderId="3" xfId="0" applyFont="1" applyFill="1" applyBorder="1" applyAlignment="1">
      <alignment vertical="center" wrapText="1"/>
    </xf>
    <xf numFmtId="0" fontId="3" fillId="0" borderId="3" xfId="2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21" fillId="10" borderId="3" xfId="0" applyFont="1" applyFill="1" applyBorder="1" applyAlignment="1">
      <alignment horizontal="center" vertical="center" wrapText="1"/>
    </xf>
    <xf numFmtId="0" fontId="0" fillId="11" borderId="3" xfId="0" applyFill="1" applyBorder="1">
      <alignment vertical="center"/>
    </xf>
    <xf numFmtId="0" fontId="18" fillId="11" borderId="3" xfId="0" applyFont="1" applyFill="1" applyBorder="1" applyAlignment="1">
      <alignment horizontal="left" vertical="center" wrapText="1" indent="2"/>
    </xf>
    <xf numFmtId="0" fontId="2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18" fillId="0" borderId="3" xfId="0" applyFont="1" applyFill="1" applyBorder="1" applyAlignment="1">
      <alignment horizontal="justify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22" fillId="12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right" vertical="center" wrapText="1"/>
    </xf>
    <xf numFmtId="0" fontId="18" fillId="13" borderId="3" xfId="0" applyFont="1" applyFill="1" applyBorder="1" applyAlignment="1">
      <alignment horizontal="justify" vertical="center" wrapText="1"/>
    </xf>
    <xf numFmtId="0" fontId="18" fillId="13" borderId="3" xfId="0" applyFont="1" applyFill="1" applyBorder="1" applyAlignment="1">
      <alignment horizontal="center" vertical="center" wrapText="1"/>
    </xf>
    <xf numFmtId="0" fontId="16" fillId="14" borderId="3" xfId="0" applyFont="1" applyFill="1" applyBorder="1" applyAlignment="1">
      <alignment horizontal="center" vertical="center" wrapText="1"/>
    </xf>
  </cellXfs>
  <cellStyles count="19">
    <cellStyle name="Accent" xfId="3"/>
    <cellStyle name="Accent 1" xfId="4"/>
    <cellStyle name="Accent 2" xfId="5"/>
    <cellStyle name="Accent 3" xfId="6"/>
    <cellStyle name="Bad" xfId="7"/>
    <cellStyle name="Error" xfId="8"/>
    <cellStyle name="Footnote" xfId="9"/>
    <cellStyle name="Good" xfId="10"/>
    <cellStyle name="Heading (user)" xfId="11"/>
    <cellStyle name="Heading 1" xfId="12"/>
    <cellStyle name="Heading 2" xfId="13"/>
    <cellStyle name="Neutral" xfId="14"/>
    <cellStyle name="Note" xfId="15"/>
    <cellStyle name="Status" xfId="16"/>
    <cellStyle name="Text" xfId="17"/>
    <cellStyle name="Warning" xfId="18"/>
    <cellStyle name="一般" xfId="0" builtinId="0" customBuiltin="1"/>
    <cellStyle name="一般 2" xfId="1"/>
    <cellStyle name="超連結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466728</xdr:colOff>
      <xdr:row>38</xdr:row>
      <xdr:rowOff>219071</xdr:rowOff>
    </xdr:from>
    <xdr:ext cx="9300728" cy="5381628"/>
    <xdr:pic>
      <xdr:nvPicPr>
        <xdr:cNvPr id="2" name="圖片 2">
          <a:extLst>
            <a:ext uri="{FF2B5EF4-FFF2-40B4-BE49-F238E27FC236}">
              <a16:creationId xmlns=""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8" y="15059021"/>
          <a:ext cx="9300728" cy="538162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66678</xdr:colOff>
      <xdr:row>61</xdr:row>
      <xdr:rowOff>47621</xdr:rowOff>
    </xdr:from>
    <xdr:ext cx="8324853" cy="6505581"/>
    <xdr:pic>
      <xdr:nvPicPr>
        <xdr:cNvPr id="3" name="圖片 3">
          <a:extLst>
            <a:ext uri="{FF2B5EF4-FFF2-40B4-BE49-F238E27FC236}">
              <a16:creationId xmlns=""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628" y="20583521"/>
          <a:ext cx="8324853" cy="65055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9273@msn.com" TargetMode="External"/><Relationship Id="rId2" Type="http://schemas.openxmlformats.org/officeDocument/2006/relationships/hyperlink" Target="mailto:yves99311311@gmail.com" TargetMode="External"/><Relationship Id="rId1" Type="http://schemas.openxmlformats.org/officeDocument/2006/relationships/hyperlink" Target="http://www.jhjh.phc.edu.tw/htdocs/index.ph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8"/>
  <sheetViews>
    <sheetView tabSelected="1" zoomScale="93" zoomScaleNormal="93" workbookViewId="0">
      <selection activeCell="A113" sqref="A113:A119"/>
    </sheetView>
  </sheetViews>
  <sheetFormatPr defaultRowHeight="19.5"/>
  <cols>
    <col min="1" max="7" width="14.75" style="1" customWidth="1"/>
    <col min="8" max="8" width="16.625" style="1" customWidth="1"/>
    <col min="9" max="10" width="17.5" style="1" customWidth="1"/>
    <col min="11" max="1024" width="65.625" style="1" customWidth="1"/>
    <col min="1025" max="1025" width="9" customWidth="1"/>
  </cols>
  <sheetData>
    <row r="1" spans="1:10" ht="33.7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>
      <c r="A2" s="23" t="s">
        <v>1</v>
      </c>
      <c r="B2" s="23"/>
    </row>
    <row r="3" spans="1:10" ht="19.5" customHeight="1">
      <c r="A3" s="2" t="s">
        <v>2</v>
      </c>
      <c r="B3" s="24" t="s">
        <v>3</v>
      </c>
      <c r="C3" s="24"/>
      <c r="D3" s="24"/>
      <c r="E3" s="24"/>
      <c r="F3" s="24"/>
      <c r="G3" s="24"/>
      <c r="H3" s="24"/>
      <c r="I3" s="24"/>
      <c r="J3" s="24"/>
    </row>
    <row r="4" spans="1:10">
      <c r="A4" s="2" t="s">
        <v>4</v>
      </c>
      <c r="B4" s="24" t="s">
        <v>5</v>
      </c>
      <c r="C4" s="24"/>
      <c r="D4" s="24"/>
      <c r="E4" s="24"/>
      <c r="F4" s="24"/>
      <c r="G4" s="24"/>
      <c r="H4" s="24"/>
      <c r="I4" s="24"/>
      <c r="J4" s="24"/>
    </row>
    <row r="5" spans="1:10">
      <c r="A5" s="2" t="s">
        <v>6</v>
      </c>
      <c r="B5" s="24" t="s">
        <v>7</v>
      </c>
      <c r="C5" s="24"/>
      <c r="D5" s="24"/>
      <c r="E5" s="24"/>
      <c r="F5" s="24"/>
      <c r="G5" s="24"/>
      <c r="H5" s="24"/>
      <c r="I5" s="24"/>
      <c r="J5" s="24"/>
    </row>
    <row r="6" spans="1:10">
      <c r="A6" s="2" t="s">
        <v>8</v>
      </c>
      <c r="B6" s="25" t="s">
        <v>9</v>
      </c>
      <c r="C6" s="25"/>
      <c r="D6" s="25"/>
      <c r="E6" s="25"/>
      <c r="F6" s="25"/>
      <c r="G6" s="25"/>
      <c r="H6" s="25"/>
      <c r="I6" s="25"/>
      <c r="J6" s="25"/>
    </row>
    <row r="7" spans="1:10">
      <c r="A7" s="2" t="s">
        <v>10</v>
      </c>
      <c r="B7" s="24" t="s">
        <v>11</v>
      </c>
      <c r="C7" s="24"/>
      <c r="D7" s="24"/>
      <c r="E7" s="24"/>
      <c r="F7" s="24"/>
      <c r="G7" s="24"/>
      <c r="H7" s="24"/>
      <c r="I7" s="24"/>
      <c r="J7" s="24"/>
    </row>
    <row r="8" spans="1:10">
      <c r="A8" s="26" t="s">
        <v>12</v>
      </c>
      <c r="B8" s="2" t="s">
        <v>13</v>
      </c>
      <c r="C8" s="24" t="s">
        <v>14</v>
      </c>
      <c r="D8" s="24"/>
      <c r="E8" s="24"/>
      <c r="F8" s="24"/>
      <c r="G8" s="24"/>
      <c r="H8" s="24"/>
      <c r="I8" s="24"/>
      <c r="J8" s="24"/>
    </row>
    <row r="9" spans="1:10">
      <c r="A9" s="26"/>
      <c r="B9" s="2" t="s">
        <v>15</v>
      </c>
      <c r="C9" s="24" t="s">
        <v>16</v>
      </c>
      <c r="D9" s="24"/>
      <c r="E9" s="24"/>
      <c r="F9" s="24"/>
      <c r="G9" s="24"/>
      <c r="H9" s="24"/>
      <c r="I9" s="24"/>
      <c r="J9" s="24"/>
    </row>
    <row r="10" spans="1:10">
      <c r="A10" s="26"/>
      <c r="B10" s="2" t="s">
        <v>17</v>
      </c>
      <c r="C10" s="27" t="s">
        <v>18</v>
      </c>
      <c r="D10" s="27"/>
      <c r="E10" s="27"/>
      <c r="F10" s="27"/>
      <c r="G10" s="27"/>
      <c r="H10" s="27"/>
      <c r="I10" s="27"/>
      <c r="J10" s="27"/>
    </row>
    <row r="11" spans="1:10">
      <c r="A11" s="26" t="s">
        <v>19</v>
      </c>
      <c r="B11" s="2" t="s">
        <v>13</v>
      </c>
      <c r="C11" s="24" t="s">
        <v>20</v>
      </c>
      <c r="D11" s="24"/>
      <c r="E11" s="24"/>
      <c r="F11" s="24"/>
      <c r="G11" s="24"/>
      <c r="H11" s="24"/>
      <c r="I11" s="24"/>
      <c r="J11" s="24"/>
    </row>
    <row r="12" spans="1:10">
      <c r="A12" s="26"/>
      <c r="B12" s="2" t="s">
        <v>15</v>
      </c>
      <c r="C12" s="24" t="s">
        <v>21</v>
      </c>
      <c r="D12" s="24"/>
      <c r="E12" s="24"/>
      <c r="F12" s="24"/>
      <c r="G12" s="24"/>
      <c r="H12" s="24"/>
      <c r="I12" s="24"/>
      <c r="J12" s="24"/>
    </row>
    <row r="13" spans="1:10">
      <c r="A13" s="26"/>
      <c r="B13" s="2" t="s">
        <v>17</v>
      </c>
      <c r="C13" s="25" t="s">
        <v>22</v>
      </c>
      <c r="D13" s="25"/>
      <c r="E13" s="25"/>
      <c r="F13" s="25"/>
      <c r="G13" s="25"/>
      <c r="H13" s="25"/>
      <c r="I13" s="25"/>
      <c r="J13" s="25"/>
    </row>
    <row r="14" spans="1:10">
      <c r="D14" s="3"/>
    </row>
    <row r="15" spans="1:10" ht="62.25" customHeight="1">
      <c r="A15" s="28" t="s">
        <v>23</v>
      </c>
      <c r="B15" s="28" t="s">
        <v>24</v>
      </c>
      <c r="C15" s="28" t="s">
        <v>25</v>
      </c>
      <c r="D15" s="28" t="s">
        <v>26</v>
      </c>
      <c r="E15" s="28" t="s">
        <v>27</v>
      </c>
      <c r="F15" s="28" t="s">
        <v>28</v>
      </c>
      <c r="G15" s="28"/>
      <c r="H15" s="28" t="s">
        <v>29</v>
      </c>
      <c r="I15" s="28" t="s">
        <v>30</v>
      </c>
      <c r="J15" s="28" t="s">
        <v>31</v>
      </c>
    </row>
    <row r="16" spans="1:10" ht="66" customHeight="1">
      <c r="A16" s="28"/>
      <c r="B16" s="28"/>
      <c r="C16" s="28"/>
      <c r="D16" s="28"/>
      <c r="E16" s="28"/>
      <c r="F16" s="4" t="s">
        <v>32</v>
      </c>
      <c r="G16" s="4" t="s">
        <v>33</v>
      </c>
      <c r="H16" s="28"/>
      <c r="I16" s="28"/>
      <c r="J16" s="28"/>
    </row>
    <row r="17" spans="1:10" ht="28.5" customHeight="1">
      <c r="A17" s="2">
        <v>1</v>
      </c>
      <c r="B17" s="2">
        <v>1</v>
      </c>
      <c r="C17" s="2">
        <v>1</v>
      </c>
      <c r="D17" s="2">
        <v>3</v>
      </c>
      <c r="E17" s="2">
        <v>1</v>
      </c>
      <c r="F17" s="2"/>
      <c r="G17" s="2"/>
      <c r="H17" s="2">
        <v>1</v>
      </c>
      <c r="I17" s="2"/>
      <c r="J17" s="2"/>
    </row>
    <row r="18" spans="1:10">
      <c r="D18" s="3"/>
    </row>
    <row r="19" spans="1:10" ht="19.5" customHeight="1">
      <c r="A19" s="23" t="s">
        <v>34</v>
      </c>
      <c r="B19" s="23"/>
      <c r="C19" s="23"/>
      <c r="D19" s="23"/>
      <c r="E19" s="23"/>
      <c r="F19" s="23"/>
    </row>
    <row r="20" spans="1:10" ht="148.5" customHeight="1">
      <c r="A20" s="29" t="s">
        <v>35</v>
      </c>
      <c r="B20" s="29"/>
      <c r="C20" s="29"/>
      <c r="D20" s="29"/>
      <c r="E20" s="29"/>
      <c r="F20" s="29"/>
      <c r="G20" s="29"/>
      <c r="H20" s="29"/>
      <c r="I20" s="29"/>
      <c r="J20" s="29"/>
    </row>
    <row r="21" spans="1:10">
      <c r="A21" s="30" t="s">
        <v>36</v>
      </c>
      <c r="B21" s="31" t="s">
        <v>37</v>
      </c>
      <c r="C21" s="31"/>
      <c r="D21" s="31" t="s">
        <v>38</v>
      </c>
      <c r="E21" s="31" t="s">
        <v>39</v>
      </c>
      <c r="F21" s="31"/>
      <c r="G21" s="31"/>
      <c r="H21" s="31"/>
      <c r="I21" s="31"/>
      <c r="J21" s="32" t="s">
        <v>40</v>
      </c>
    </row>
    <row r="22" spans="1:10" ht="58.5" customHeight="1">
      <c r="A22" s="30"/>
      <c r="B22" s="31" t="s">
        <v>41</v>
      </c>
      <c r="C22" s="31"/>
      <c r="D22" s="31"/>
      <c r="E22" s="31"/>
      <c r="F22" s="31"/>
      <c r="G22" s="31"/>
      <c r="H22" s="31"/>
      <c r="I22" s="31"/>
      <c r="J22" s="32"/>
    </row>
    <row r="23" spans="1:10" ht="63" customHeight="1">
      <c r="A23" s="35">
        <f>H17</f>
        <v>1</v>
      </c>
      <c r="B23" s="24" t="s">
        <v>42</v>
      </c>
      <c r="C23" s="24"/>
      <c r="D23" s="33" t="s">
        <v>43</v>
      </c>
      <c r="E23" s="5" t="s">
        <v>44</v>
      </c>
      <c r="F23" s="36">
        <v>90.07</v>
      </c>
      <c r="G23" s="36"/>
      <c r="H23" s="36"/>
      <c r="I23" s="36"/>
      <c r="J23" s="6" t="s">
        <v>45</v>
      </c>
    </row>
    <row r="24" spans="1:10" ht="60" customHeight="1">
      <c r="A24" s="35"/>
      <c r="B24" s="24"/>
      <c r="C24" s="24"/>
      <c r="D24" s="33"/>
      <c r="E24" s="34" t="s">
        <v>46</v>
      </c>
      <c r="F24" s="26" t="s">
        <v>47</v>
      </c>
      <c r="G24" s="26"/>
      <c r="H24" s="26"/>
      <c r="I24" s="26"/>
      <c r="J24" s="6" t="s">
        <v>48</v>
      </c>
    </row>
    <row r="25" spans="1:10">
      <c r="A25" s="35"/>
      <c r="B25" s="24"/>
      <c r="C25" s="24"/>
      <c r="D25" s="33"/>
      <c r="E25" s="34"/>
      <c r="F25" s="26" t="s">
        <v>49</v>
      </c>
      <c r="G25" s="29" t="s">
        <v>50</v>
      </c>
      <c r="H25" s="29"/>
      <c r="I25" s="29"/>
      <c r="J25" s="7"/>
    </row>
    <row r="26" spans="1:10" ht="19.5" customHeight="1">
      <c r="A26" s="35"/>
      <c r="B26" s="24"/>
      <c r="C26" s="24"/>
      <c r="D26" s="33"/>
      <c r="E26" s="34"/>
      <c r="F26" s="26"/>
      <c r="G26" s="29" t="s">
        <v>51</v>
      </c>
      <c r="H26" s="29"/>
      <c r="I26" s="29"/>
      <c r="J26" s="7"/>
    </row>
    <row r="27" spans="1:10">
      <c r="A27" s="35"/>
      <c r="B27" s="24"/>
      <c r="C27" s="24"/>
      <c r="D27" s="33"/>
      <c r="E27" s="34"/>
      <c r="F27" s="26"/>
      <c r="G27" s="29" t="s">
        <v>52</v>
      </c>
      <c r="H27" s="29"/>
      <c r="I27" s="29"/>
      <c r="J27" s="7"/>
    </row>
    <row r="28" spans="1:10">
      <c r="A28" s="35"/>
      <c r="B28" s="24"/>
      <c r="C28" s="24"/>
      <c r="D28" s="33"/>
      <c r="E28" s="34" t="s">
        <v>53</v>
      </c>
      <c r="F28" s="26" t="s">
        <v>54</v>
      </c>
      <c r="G28" s="26"/>
      <c r="H28" s="26"/>
      <c r="I28" s="26"/>
      <c r="J28" s="7"/>
    </row>
    <row r="29" spans="1:10">
      <c r="A29" s="35"/>
      <c r="B29" s="24"/>
      <c r="C29" s="24"/>
      <c r="D29" s="33"/>
      <c r="E29" s="34"/>
      <c r="F29" s="26" t="s">
        <v>55</v>
      </c>
      <c r="G29" s="26"/>
      <c r="H29" s="26"/>
      <c r="I29" s="26"/>
      <c r="J29" s="7"/>
    </row>
    <row r="30" spans="1:10" ht="53.85" customHeight="1">
      <c r="A30" s="35"/>
      <c r="B30" s="24"/>
      <c r="C30" s="24"/>
      <c r="D30" s="33"/>
      <c r="E30" s="5" t="s">
        <v>44</v>
      </c>
      <c r="F30" s="24"/>
      <c r="G30" s="24"/>
      <c r="H30" s="24"/>
      <c r="I30" s="24"/>
      <c r="J30" s="6" t="s">
        <v>56</v>
      </c>
    </row>
    <row r="31" spans="1:10" ht="49.35" customHeight="1">
      <c r="A31" s="35"/>
      <c r="B31" s="24"/>
      <c r="C31" s="24"/>
      <c r="D31" s="33"/>
      <c r="E31" s="34" t="s">
        <v>46</v>
      </c>
      <c r="F31" s="26" t="s">
        <v>57</v>
      </c>
      <c r="G31" s="26"/>
      <c r="H31" s="26"/>
      <c r="I31" s="26"/>
      <c r="J31" s="6" t="s">
        <v>58</v>
      </c>
    </row>
    <row r="32" spans="1:10">
      <c r="A32" s="35"/>
      <c r="B32" s="24"/>
      <c r="C32" s="24"/>
      <c r="D32" s="33"/>
      <c r="E32" s="34"/>
      <c r="F32" s="26" t="s">
        <v>49</v>
      </c>
      <c r="G32" s="29" t="s">
        <v>50</v>
      </c>
      <c r="H32" s="29"/>
      <c r="I32" s="29"/>
      <c r="J32" s="7"/>
    </row>
    <row r="33" spans="1:10" ht="19.5" customHeight="1">
      <c r="A33" s="35"/>
      <c r="B33" s="24"/>
      <c r="C33" s="24"/>
      <c r="D33" s="33"/>
      <c r="E33" s="34"/>
      <c r="F33" s="26"/>
      <c r="G33" s="29" t="s">
        <v>51</v>
      </c>
      <c r="H33" s="29"/>
      <c r="I33" s="29"/>
      <c r="J33" s="7"/>
    </row>
    <row r="34" spans="1:10">
      <c r="A34" s="35"/>
      <c r="B34" s="24"/>
      <c r="C34" s="24"/>
      <c r="D34" s="33"/>
      <c r="E34" s="34"/>
      <c r="F34" s="26"/>
      <c r="G34" s="29" t="s">
        <v>52</v>
      </c>
      <c r="H34" s="29"/>
      <c r="I34" s="29"/>
      <c r="J34" s="7"/>
    </row>
    <row r="35" spans="1:10">
      <c r="A35" s="35"/>
      <c r="B35" s="24"/>
      <c r="C35" s="24"/>
      <c r="D35" s="33"/>
      <c r="E35" s="34" t="s">
        <v>53</v>
      </c>
      <c r="F35" s="26" t="s">
        <v>54</v>
      </c>
      <c r="G35" s="26"/>
      <c r="H35" s="26"/>
      <c r="I35" s="26"/>
      <c r="J35" s="7"/>
    </row>
    <row r="36" spans="1:10">
      <c r="A36" s="35"/>
      <c r="B36" s="24"/>
      <c r="C36" s="24"/>
      <c r="D36" s="33"/>
      <c r="E36" s="34"/>
      <c r="F36" s="26" t="s">
        <v>59</v>
      </c>
      <c r="G36" s="26"/>
      <c r="H36" s="26"/>
      <c r="I36" s="26"/>
      <c r="J36" s="7"/>
    </row>
    <row r="38" spans="1:10" ht="19.5" customHeight="1">
      <c r="A38" s="39" t="s">
        <v>60</v>
      </c>
      <c r="B38" s="39"/>
      <c r="C38" s="39"/>
      <c r="D38" s="39"/>
      <c r="E38" s="39"/>
      <c r="F38" s="39"/>
    </row>
    <row r="62" ht="409.5" customHeight="1"/>
    <row r="63" ht="86.25" customHeight="1"/>
    <row r="67" spans="1:9" ht="2.25" customHeight="1"/>
    <row r="68" spans="1:9" hidden="1"/>
    <row r="69" spans="1:9" ht="19.5" customHeight="1">
      <c r="A69" s="39" t="s">
        <v>61</v>
      </c>
      <c r="B69" s="39"/>
      <c r="C69" s="39"/>
      <c r="D69" s="39"/>
      <c r="E69" s="39"/>
      <c r="F69" s="39"/>
      <c r="G69" s="39"/>
      <c r="H69" s="39"/>
      <c r="I69" s="39"/>
    </row>
    <row r="70" spans="1:9" ht="90" customHeight="1">
      <c r="A70" s="40" t="s">
        <v>62</v>
      </c>
      <c r="B70" s="40"/>
      <c r="C70" s="40"/>
      <c r="D70" s="40"/>
      <c r="E70" s="40"/>
    </row>
    <row r="71" spans="1:9" ht="37.35" customHeight="1">
      <c r="A71" s="41" t="s">
        <v>63</v>
      </c>
      <c r="B71" s="41" t="s">
        <v>64</v>
      </c>
      <c r="C71" s="41"/>
      <c r="D71" s="42" t="s">
        <v>65</v>
      </c>
      <c r="E71" s="41" t="s">
        <v>66</v>
      </c>
      <c r="F71" s="41" t="s">
        <v>67</v>
      </c>
      <c r="G71" s="8" t="s">
        <v>68</v>
      </c>
      <c r="H71" s="8" t="s">
        <v>69</v>
      </c>
      <c r="I71" s="8" t="s">
        <v>70</v>
      </c>
    </row>
    <row r="72" spans="1:9" ht="44.25" customHeight="1">
      <c r="A72" s="41"/>
      <c r="B72" s="41"/>
      <c r="C72" s="41"/>
      <c r="D72" s="42"/>
      <c r="E72" s="41"/>
      <c r="F72" s="41"/>
      <c r="G72" s="9" t="s">
        <v>71</v>
      </c>
      <c r="H72" s="9" t="s">
        <v>72</v>
      </c>
      <c r="I72" s="9" t="s">
        <v>73</v>
      </c>
    </row>
    <row r="73" spans="1:9">
      <c r="A73" s="38" t="s">
        <v>74</v>
      </c>
      <c r="B73" s="37" t="s">
        <v>75</v>
      </c>
      <c r="C73" s="37"/>
      <c r="D73" s="10">
        <v>0</v>
      </c>
      <c r="E73" s="11">
        <v>40</v>
      </c>
      <c r="F73" s="11">
        <v>35</v>
      </c>
      <c r="G73" s="11">
        <f t="shared" ref="G73:G100" si="0">(E73*F73)</f>
        <v>1400</v>
      </c>
      <c r="H73" s="11"/>
      <c r="I73" s="12" t="s">
        <v>76</v>
      </c>
    </row>
    <row r="74" spans="1:9" ht="21">
      <c r="A74" s="38"/>
      <c r="B74" s="37" t="s">
        <v>77</v>
      </c>
      <c r="C74" s="37"/>
      <c r="D74" s="10">
        <v>0</v>
      </c>
      <c r="E74" s="11">
        <v>30</v>
      </c>
      <c r="F74" s="11">
        <v>70</v>
      </c>
      <c r="G74" s="11">
        <f t="shared" si="0"/>
        <v>2100</v>
      </c>
      <c r="H74" s="11"/>
      <c r="I74" s="12" t="s">
        <v>78</v>
      </c>
    </row>
    <row r="75" spans="1:9">
      <c r="A75" s="38"/>
      <c r="B75" s="37" t="s">
        <v>79</v>
      </c>
      <c r="C75" s="37"/>
      <c r="D75" s="10">
        <v>0</v>
      </c>
      <c r="E75" s="11">
        <v>30</v>
      </c>
      <c r="F75" s="11">
        <v>50</v>
      </c>
      <c r="G75" s="11">
        <f t="shared" si="0"/>
        <v>1500</v>
      </c>
      <c r="H75" s="11"/>
      <c r="I75" s="12" t="s">
        <v>76</v>
      </c>
    </row>
    <row r="76" spans="1:9">
      <c r="A76" s="38"/>
      <c r="B76" s="37" t="s">
        <v>80</v>
      </c>
      <c r="C76" s="37"/>
      <c r="D76" s="10">
        <v>0</v>
      </c>
      <c r="E76" s="11">
        <v>30</v>
      </c>
      <c r="F76" s="11">
        <v>200</v>
      </c>
      <c r="G76" s="11">
        <f t="shared" si="0"/>
        <v>6000</v>
      </c>
      <c r="H76" s="11"/>
      <c r="I76" s="12" t="s">
        <v>81</v>
      </c>
    </row>
    <row r="77" spans="1:9" ht="31.5">
      <c r="A77" s="38"/>
      <c r="B77" s="37" t="s">
        <v>82</v>
      </c>
      <c r="C77" s="37"/>
      <c r="D77" s="10">
        <v>0</v>
      </c>
      <c r="E77" s="11">
        <v>30</v>
      </c>
      <c r="F77" s="11">
        <v>200</v>
      </c>
      <c r="G77" s="11">
        <f t="shared" si="0"/>
        <v>6000</v>
      </c>
      <c r="H77" s="11"/>
      <c r="I77" s="12" t="s">
        <v>83</v>
      </c>
    </row>
    <row r="78" spans="1:9" ht="31.5">
      <c r="A78" s="38" t="s">
        <v>84</v>
      </c>
      <c r="B78" s="37" t="s">
        <v>85</v>
      </c>
      <c r="C78" s="37"/>
      <c r="D78" s="10">
        <v>0</v>
      </c>
      <c r="E78" s="11">
        <v>30</v>
      </c>
      <c r="F78" s="11">
        <v>100</v>
      </c>
      <c r="G78" s="11">
        <f t="shared" si="0"/>
        <v>3000</v>
      </c>
      <c r="H78" s="11"/>
      <c r="I78" s="12" t="s">
        <v>86</v>
      </c>
    </row>
    <row r="79" spans="1:9" ht="31.5">
      <c r="A79" s="38"/>
      <c r="B79" s="37" t="s">
        <v>87</v>
      </c>
      <c r="C79" s="37"/>
      <c r="D79" s="10">
        <v>0</v>
      </c>
      <c r="E79" s="11">
        <v>30</v>
      </c>
      <c r="F79" s="11">
        <v>100</v>
      </c>
      <c r="G79" s="11">
        <f t="shared" si="0"/>
        <v>3000</v>
      </c>
      <c r="H79" s="11"/>
      <c r="I79" s="12" t="s">
        <v>88</v>
      </c>
    </row>
    <row r="80" spans="1:9" ht="42">
      <c r="A80" s="38"/>
      <c r="B80" s="37" t="s">
        <v>89</v>
      </c>
      <c r="C80" s="37"/>
      <c r="D80" s="10">
        <v>0</v>
      </c>
      <c r="E80" s="11">
        <v>30</v>
      </c>
      <c r="F80" s="11">
        <v>200</v>
      </c>
      <c r="G80" s="11">
        <f t="shared" si="0"/>
        <v>6000</v>
      </c>
      <c r="H80" s="11"/>
      <c r="I80" s="13" t="s">
        <v>90</v>
      </c>
    </row>
    <row r="81" spans="1:9" ht="21">
      <c r="A81" s="38"/>
      <c r="B81" s="37" t="s">
        <v>91</v>
      </c>
      <c r="C81" s="37"/>
      <c r="D81" s="10">
        <v>0</v>
      </c>
      <c r="E81" s="11">
        <v>30</v>
      </c>
      <c r="F81" s="11">
        <v>100</v>
      </c>
      <c r="G81" s="11">
        <f t="shared" si="0"/>
        <v>3000</v>
      </c>
      <c r="H81" s="11"/>
      <c r="I81" s="13" t="s">
        <v>92</v>
      </c>
    </row>
    <row r="82" spans="1:9" ht="31.5">
      <c r="A82" s="38"/>
      <c r="B82" s="37" t="s">
        <v>93</v>
      </c>
      <c r="C82" s="37"/>
      <c r="D82" s="10">
        <v>0</v>
      </c>
      <c r="E82" s="11">
        <v>30</v>
      </c>
      <c r="F82" s="11">
        <v>120</v>
      </c>
      <c r="G82" s="11">
        <f t="shared" si="0"/>
        <v>3600</v>
      </c>
      <c r="H82" s="11"/>
      <c r="I82" s="14" t="s">
        <v>94</v>
      </c>
    </row>
    <row r="83" spans="1:9" ht="42">
      <c r="A83" s="38"/>
      <c r="B83" s="37" t="s">
        <v>95</v>
      </c>
      <c r="C83" s="37"/>
      <c r="D83" s="10">
        <v>0</v>
      </c>
      <c r="E83" s="11">
        <v>1</v>
      </c>
      <c r="F83" s="11">
        <v>1500</v>
      </c>
      <c r="G83" s="11">
        <f t="shared" si="0"/>
        <v>1500</v>
      </c>
      <c r="H83" s="11"/>
      <c r="I83" s="13" t="s">
        <v>96</v>
      </c>
    </row>
    <row r="84" spans="1:9" ht="21">
      <c r="A84" s="38"/>
      <c r="B84" s="37" t="s">
        <v>97</v>
      </c>
      <c r="C84" s="37"/>
      <c r="D84" s="10">
        <v>2</v>
      </c>
      <c r="E84" s="11">
        <v>30</v>
      </c>
      <c r="F84" s="11">
        <v>65</v>
      </c>
      <c r="G84" s="11">
        <f t="shared" si="0"/>
        <v>1950</v>
      </c>
      <c r="H84" s="11"/>
      <c r="I84" s="15" t="s">
        <v>98</v>
      </c>
    </row>
    <row r="85" spans="1:9" ht="21">
      <c r="A85" s="38"/>
      <c r="B85" s="37" t="s">
        <v>99</v>
      </c>
      <c r="C85" s="37"/>
      <c r="D85" s="10">
        <v>2</v>
      </c>
      <c r="E85" s="11">
        <v>30</v>
      </c>
      <c r="F85" s="11">
        <v>130</v>
      </c>
      <c r="G85" s="11">
        <f t="shared" si="0"/>
        <v>3900</v>
      </c>
      <c r="H85" s="11"/>
      <c r="I85" s="15" t="s">
        <v>100</v>
      </c>
    </row>
    <row r="86" spans="1:9">
      <c r="A86" s="38"/>
      <c r="B86" s="37" t="s">
        <v>101</v>
      </c>
      <c r="C86" s="37"/>
      <c r="D86" s="10">
        <v>2</v>
      </c>
      <c r="E86" s="11">
        <v>30</v>
      </c>
      <c r="F86" s="11">
        <v>100</v>
      </c>
      <c r="G86" s="11">
        <f t="shared" si="0"/>
        <v>3000</v>
      </c>
      <c r="H86" s="11"/>
      <c r="I86" s="15" t="s">
        <v>102</v>
      </c>
    </row>
    <row r="87" spans="1:9" ht="84">
      <c r="A87" s="38"/>
      <c r="B87" s="37" t="s">
        <v>103</v>
      </c>
      <c r="C87" s="37"/>
      <c r="D87" s="10">
        <v>0</v>
      </c>
      <c r="E87" s="11">
        <v>30</v>
      </c>
      <c r="F87" s="11">
        <v>90</v>
      </c>
      <c r="G87" s="11">
        <f t="shared" si="0"/>
        <v>2700</v>
      </c>
      <c r="H87" s="11"/>
      <c r="I87" s="15" t="s">
        <v>104</v>
      </c>
    </row>
    <row r="88" spans="1:9" ht="42">
      <c r="A88" s="38"/>
      <c r="B88" s="37" t="s">
        <v>105</v>
      </c>
      <c r="C88" s="37"/>
      <c r="D88" s="10">
        <v>0</v>
      </c>
      <c r="E88" s="11">
        <v>30</v>
      </c>
      <c r="F88" s="11">
        <v>300</v>
      </c>
      <c r="G88" s="11">
        <f t="shared" si="0"/>
        <v>9000</v>
      </c>
      <c r="H88" s="11"/>
      <c r="I88" s="15" t="s">
        <v>106</v>
      </c>
    </row>
    <row r="89" spans="1:9" ht="31.5">
      <c r="A89" s="38"/>
      <c r="B89" s="37" t="s">
        <v>107</v>
      </c>
      <c r="C89" s="37"/>
      <c r="D89" s="10">
        <v>0</v>
      </c>
      <c r="E89" s="11">
        <v>30</v>
      </c>
      <c r="F89" s="11">
        <v>250</v>
      </c>
      <c r="G89" s="11">
        <f t="shared" si="0"/>
        <v>7500</v>
      </c>
      <c r="H89" s="11"/>
      <c r="I89" s="15" t="s">
        <v>108</v>
      </c>
    </row>
    <row r="90" spans="1:9" ht="63">
      <c r="A90" s="38"/>
      <c r="B90" s="37" t="s">
        <v>109</v>
      </c>
      <c r="C90" s="37"/>
      <c r="D90" s="10">
        <v>0</v>
      </c>
      <c r="E90" s="11">
        <v>30</v>
      </c>
      <c r="F90" s="11">
        <v>200</v>
      </c>
      <c r="G90" s="11">
        <f t="shared" si="0"/>
        <v>6000</v>
      </c>
      <c r="H90" s="11"/>
      <c r="I90" s="15" t="s">
        <v>110</v>
      </c>
    </row>
    <row r="91" spans="1:9" ht="42">
      <c r="A91" s="38"/>
      <c r="B91" s="37" t="s">
        <v>111</v>
      </c>
      <c r="C91" s="37"/>
      <c r="D91" s="10">
        <v>0</v>
      </c>
      <c r="E91" s="11">
        <v>30</v>
      </c>
      <c r="F91" s="11">
        <v>300</v>
      </c>
      <c r="G91" s="11">
        <f t="shared" si="0"/>
        <v>9000</v>
      </c>
      <c r="H91" s="11"/>
      <c r="I91" s="15" t="s">
        <v>112</v>
      </c>
    </row>
    <row r="92" spans="1:9">
      <c r="A92" s="38"/>
      <c r="B92" s="37" t="s">
        <v>113</v>
      </c>
      <c r="C92" s="37"/>
      <c r="D92" s="10">
        <v>40</v>
      </c>
      <c r="E92" s="11">
        <v>0</v>
      </c>
      <c r="F92" s="11">
        <v>0</v>
      </c>
      <c r="G92" s="11">
        <f t="shared" si="0"/>
        <v>0</v>
      </c>
      <c r="H92" s="11"/>
      <c r="I92" s="15" t="s">
        <v>114</v>
      </c>
    </row>
    <row r="93" spans="1:9" ht="147">
      <c r="A93" s="38"/>
      <c r="B93" s="37" t="s">
        <v>115</v>
      </c>
      <c r="C93" s="37"/>
      <c r="D93" s="10">
        <v>0</v>
      </c>
      <c r="E93" s="11">
        <v>40</v>
      </c>
      <c r="F93" s="11">
        <v>60</v>
      </c>
      <c r="G93" s="11">
        <f t="shared" si="0"/>
        <v>2400</v>
      </c>
      <c r="H93" s="11"/>
      <c r="I93" s="15" t="s">
        <v>116</v>
      </c>
    </row>
    <row r="94" spans="1:9" ht="84">
      <c r="A94" s="38"/>
      <c r="B94" s="37" t="s">
        <v>117</v>
      </c>
      <c r="C94" s="37"/>
      <c r="D94" s="10">
        <v>0</v>
      </c>
      <c r="E94" s="11">
        <v>30</v>
      </c>
      <c r="F94" s="11">
        <v>200</v>
      </c>
      <c r="G94" s="11">
        <f t="shared" si="0"/>
        <v>6000</v>
      </c>
      <c r="H94" s="11"/>
      <c r="I94" s="15" t="s">
        <v>118</v>
      </c>
    </row>
    <row r="95" spans="1:9" ht="42">
      <c r="A95" s="38"/>
      <c r="B95" s="37" t="s">
        <v>119</v>
      </c>
      <c r="C95" s="37"/>
      <c r="D95" s="10">
        <v>2</v>
      </c>
      <c r="E95" s="11">
        <v>30</v>
      </c>
      <c r="F95" s="11">
        <v>170</v>
      </c>
      <c r="G95" s="11">
        <f t="shared" si="0"/>
        <v>5100</v>
      </c>
      <c r="H95" s="11"/>
      <c r="I95" s="15" t="s">
        <v>120</v>
      </c>
    </row>
    <row r="96" spans="1:9" ht="241.5">
      <c r="A96" s="38"/>
      <c r="B96" s="37" t="s">
        <v>121</v>
      </c>
      <c r="C96" s="37"/>
      <c r="D96" s="10">
        <v>0</v>
      </c>
      <c r="E96" s="11">
        <v>30</v>
      </c>
      <c r="F96" s="11">
        <v>150</v>
      </c>
      <c r="G96" s="11">
        <f t="shared" si="0"/>
        <v>4500</v>
      </c>
      <c r="H96" s="11"/>
      <c r="I96" s="15" t="s">
        <v>122</v>
      </c>
    </row>
    <row r="97" spans="1:9" ht="84">
      <c r="A97" s="38"/>
      <c r="B97" s="37" t="s">
        <v>123</v>
      </c>
      <c r="C97" s="37"/>
      <c r="D97" s="10">
        <v>2</v>
      </c>
      <c r="E97" s="11">
        <v>30</v>
      </c>
      <c r="F97" s="11">
        <v>180</v>
      </c>
      <c r="G97" s="11">
        <f t="shared" si="0"/>
        <v>5400</v>
      </c>
      <c r="H97" s="11"/>
      <c r="I97" s="15" t="s">
        <v>124</v>
      </c>
    </row>
    <row r="98" spans="1:9">
      <c r="A98" s="38"/>
      <c r="B98" s="37" t="s">
        <v>125</v>
      </c>
      <c r="C98" s="37"/>
      <c r="D98" s="10">
        <v>0</v>
      </c>
      <c r="E98" s="11">
        <v>5</v>
      </c>
      <c r="F98" s="11">
        <v>150</v>
      </c>
      <c r="G98" s="11">
        <f t="shared" si="0"/>
        <v>750</v>
      </c>
      <c r="H98" s="11"/>
      <c r="I98" s="15" t="s">
        <v>126</v>
      </c>
    </row>
    <row r="99" spans="1:9">
      <c r="A99" s="38"/>
      <c r="B99" s="37" t="s">
        <v>127</v>
      </c>
      <c r="C99" s="37"/>
      <c r="D99" s="10">
        <v>0</v>
      </c>
      <c r="E99" s="11">
        <v>5</v>
      </c>
      <c r="F99" s="11">
        <v>200</v>
      </c>
      <c r="G99" s="11">
        <f t="shared" si="0"/>
        <v>1000</v>
      </c>
      <c r="H99" s="11"/>
      <c r="I99" s="15" t="s">
        <v>128</v>
      </c>
    </row>
    <row r="100" spans="1:9" ht="21">
      <c r="A100" s="38"/>
      <c r="B100" s="37" t="s">
        <v>129</v>
      </c>
      <c r="C100" s="37"/>
      <c r="D100" s="10">
        <v>0</v>
      </c>
      <c r="E100" s="11">
        <v>100</v>
      </c>
      <c r="F100" s="11">
        <v>100</v>
      </c>
      <c r="G100" s="11">
        <f t="shared" si="0"/>
        <v>10000</v>
      </c>
      <c r="H100" s="11"/>
      <c r="I100" s="15" t="s">
        <v>130</v>
      </c>
    </row>
    <row r="101" spans="1:9" ht="31.5">
      <c r="A101" s="29" t="s">
        <v>131</v>
      </c>
      <c r="B101" s="37" t="s">
        <v>132</v>
      </c>
      <c r="C101" s="37"/>
      <c r="D101" s="10">
        <v>0</v>
      </c>
      <c r="E101" s="11">
        <v>5</v>
      </c>
      <c r="F101" s="11">
        <v>16000</v>
      </c>
      <c r="G101" s="11"/>
      <c r="H101" s="11">
        <v>80000</v>
      </c>
      <c r="I101" s="15" t="s">
        <v>133</v>
      </c>
    </row>
    <row r="102" spans="1:9" ht="63">
      <c r="A102" s="29"/>
      <c r="B102" s="37" t="s">
        <v>134</v>
      </c>
      <c r="C102" s="37"/>
      <c r="D102" s="10">
        <v>0</v>
      </c>
      <c r="E102" s="11">
        <v>5</v>
      </c>
      <c r="F102" s="11">
        <v>3000</v>
      </c>
      <c r="G102" s="11">
        <f t="shared" ref="G102:G116" si="1">(E102*F102)</f>
        <v>15000</v>
      </c>
      <c r="H102" s="11"/>
      <c r="I102" s="15" t="s">
        <v>135</v>
      </c>
    </row>
    <row r="103" spans="1:9" ht="147">
      <c r="A103" s="29"/>
      <c r="B103" s="37" t="s">
        <v>136</v>
      </c>
      <c r="C103" s="37"/>
      <c r="D103" s="10">
        <v>0</v>
      </c>
      <c r="E103" s="11">
        <v>5</v>
      </c>
      <c r="F103" s="11">
        <v>5000</v>
      </c>
      <c r="G103" s="11">
        <f t="shared" si="1"/>
        <v>25000</v>
      </c>
      <c r="H103" s="11"/>
      <c r="I103" s="15" t="s">
        <v>137</v>
      </c>
    </row>
    <row r="104" spans="1:9" ht="168">
      <c r="A104" s="29"/>
      <c r="B104" s="37" t="s">
        <v>138</v>
      </c>
      <c r="C104" s="37"/>
      <c r="D104" s="10">
        <v>0</v>
      </c>
      <c r="E104" s="11">
        <v>5</v>
      </c>
      <c r="F104" s="11">
        <v>2000</v>
      </c>
      <c r="G104" s="11">
        <f t="shared" si="1"/>
        <v>10000</v>
      </c>
      <c r="H104" s="11"/>
      <c r="I104" s="15" t="s">
        <v>139</v>
      </c>
    </row>
    <row r="105" spans="1:9" ht="147">
      <c r="A105" s="29" t="s">
        <v>140</v>
      </c>
      <c r="B105" s="37" t="s">
        <v>141</v>
      </c>
      <c r="C105" s="37"/>
      <c r="D105" s="10">
        <v>0</v>
      </c>
      <c r="E105" s="17">
        <v>2</v>
      </c>
      <c r="F105" s="11">
        <v>5700</v>
      </c>
      <c r="G105" s="17">
        <f t="shared" si="1"/>
        <v>11400</v>
      </c>
      <c r="H105" s="11"/>
      <c r="I105" s="15" t="s">
        <v>142</v>
      </c>
    </row>
    <row r="106" spans="1:9" ht="157.5">
      <c r="A106" s="29"/>
      <c r="B106" s="37" t="s">
        <v>143</v>
      </c>
      <c r="C106" s="37"/>
      <c r="D106" s="10">
        <v>0</v>
      </c>
      <c r="E106" s="17">
        <v>2</v>
      </c>
      <c r="F106" s="11">
        <v>9000</v>
      </c>
      <c r="G106" s="17">
        <f t="shared" si="1"/>
        <v>18000</v>
      </c>
      <c r="H106" s="11"/>
      <c r="I106" s="15" t="s">
        <v>144</v>
      </c>
    </row>
    <row r="107" spans="1:9" ht="42">
      <c r="A107" s="29"/>
      <c r="B107" s="37" t="s">
        <v>145</v>
      </c>
      <c r="C107" s="37"/>
      <c r="D107" s="10">
        <v>0</v>
      </c>
      <c r="E107" s="17">
        <v>2</v>
      </c>
      <c r="F107" s="11">
        <v>9000</v>
      </c>
      <c r="G107" s="17">
        <f t="shared" si="1"/>
        <v>18000</v>
      </c>
      <c r="H107" s="11"/>
      <c r="I107" s="15" t="s">
        <v>146</v>
      </c>
    </row>
    <row r="108" spans="1:9" ht="52.5">
      <c r="A108" s="29"/>
      <c r="B108" s="37" t="s">
        <v>147</v>
      </c>
      <c r="C108" s="37"/>
      <c r="D108" s="10">
        <v>0</v>
      </c>
      <c r="E108" s="17">
        <v>2</v>
      </c>
      <c r="F108" s="11">
        <v>1500</v>
      </c>
      <c r="G108" s="17">
        <f t="shared" si="1"/>
        <v>3000</v>
      </c>
      <c r="H108" s="11"/>
      <c r="I108" s="15" t="s">
        <v>148</v>
      </c>
    </row>
    <row r="109" spans="1:9" ht="189">
      <c r="A109" s="29"/>
      <c r="B109" s="37" t="s">
        <v>149</v>
      </c>
      <c r="C109" s="37"/>
      <c r="D109" s="10">
        <v>0</v>
      </c>
      <c r="E109" s="17">
        <v>4</v>
      </c>
      <c r="F109" s="11">
        <v>5000</v>
      </c>
      <c r="G109" s="17">
        <f t="shared" si="1"/>
        <v>20000</v>
      </c>
      <c r="H109" s="11"/>
      <c r="I109" s="15" t="s">
        <v>150</v>
      </c>
    </row>
    <row r="110" spans="1:9" ht="94.5">
      <c r="A110" s="29"/>
      <c r="B110" s="37" t="s">
        <v>151</v>
      </c>
      <c r="C110" s="37"/>
      <c r="D110" s="10">
        <v>0</v>
      </c>
      <c r="E110" s="11">
        <v>6</v>
      </c>
      <c r="F110" s="11">
        <v>3000</v>
      </c>
      <c r="G110" s="11">
        <f t="shared" si="1"/>
        <v>18000</v>
      </c>
      <c r="H110" s="11"/>
      <c r="I110" s="15" t="s">
        <v>152</v>
      </c>
    </row>
    <row r="111" spans="1:9" ht="84">
      <c r="A111" s="29"/>
      <c r="B111" s="37" t="s">
        <v>153</v>
      </c>
      <c r="C111" s="37"/>
      <c r="D111" s="10">
        <v>0</v>
      </c>
      <c r="E111" s="11">
        <v>6</v>
      </c>
      <c r="F111" s="11">
        <v>3000</v>
      </c>
      <c r="G111" s="11">
        <f t="shared" si="1"/>
        <v>18000</v>
      </c>
      <c r="H111" s="11"/>
      <c r="I111" s="15" t="s">
        <v>154</v>
      </c>
    </row>
    <row r="112" spans="1:9" ht="136.5">
      <c r="A112" s="16" t="s">
        <v>155</v>
      </c>
      <c r="B112" s="37" t="s">
        <v>156</v>
      </c>
      <c r="C112" s="37"/>
      <c r="D112" s="10">
        <v>0</v>
      </c>
      <c r="E112" s="11">
        <v>30</v>
      </c>
      <c r="F112" s="11">
        <v>300</v>
      </c>
      <c r="G112" s="11">
        <f t="shared" si="1"/>
        <v>9000</v>
      </c>
      <c r="H112" s="11"/>
      <c r="I112" s="15" t="s">
        <v>157</v>
      </c>
    </row>
    <row r="113" spans="1:9">
      <c r="A113" s="29" t="s">
        <v>158</v>
      </c>
      <c r="B113" s="37" t="s">
        <v>159</v>
      </c>
      <c r="C113" s="37"/>
      <c r="D113" s="10">
        <v>0</v>
      </c>
      <c r="E113" s="11">
        <v>2</v>
      </c>
      <c r="F113" s="11">
        <v>6000</v>
      </c>
      <c r="G113" s="11">
        <f t="shared" si="1"/>
        <v>12000</v>
      </c>
      <c r="H113" s="11"/>
      <c r="I113" s="15"/>
    </row>
    <row r="114" spans="1:9" ht="105">
      <c r="A114" s="29"/>
      <c r="B114" s="37" t="s">
        <v>160</v>
      </c>
      <c r="C114" s="37"/>
      <c r="D114" s="10">
        <v>0</v>
      </c>
      <c r="E114" s="11">
        <v>2</v>
      </c>
      <c r="F114" s="17">
        <v>2000</v>
      </c>
      <c r="G114" s="17">
        <f t="shared" si="1"/>
        <v>4000</v>
      </c>
      <c r="H114" s="11"/>
      <c r="I114" s="15" t="s">
        <v>204</v>
      </c>
    </row>
    <row r="115" spans="1:9" ht="73.5">
      <c r="A115" s="29"/>
      <c r="B115" s="37" t="s">
        <v>161</v>
      </c>
      <c r="C115" s="37"/>
      <c r="D115" s="10">
        <v>1</v>
      </c>
      <c r="E115" s="17">
        <v>4</v>
      </c>
      <c r="F115" s="11">
        <v>7000</v>
      </c>
      <c r="G115" s="11">
        <f t="shared" si="1"/>
        <v>28000</v>
      </c>
      <c r="H115" s="11"/>
      <c r="I115" s="15" t="s">
        <v>162</v>
      </c>
    </row>
    <row r="116" spans="1:9" ht="64.5" customHeight="1">
      <c r="A116" s="29"/>
      <c r="B116" s="37" t="s">
        <v>163</v>
      </c>
      <c r="C116" s="37"/>
      <c r="D116" s="10">
        <v>0</v>
      </c>
      <c r="E116" s="11">
        <v>1</v>
      </c>
      <c r="F116" s="17">
        <v>58100</v>
      </c>
      <c r="G116" s="17">
        <f t="shared" si="1"/>
        <v>58100</v>
      </c>
      <c r="H116" s="11"/>
      <c r="I116" s="20" t="s">
        <v>206</v>
      </c>
    </row>
    <row r="117" spans="1:9" ht="61.5" customHeight="1">
      <c r="A117" s="29"/>
      <c r="B117" s="37" t="s">
        <v>164</v>
      </c>
      <c r="C117" s="37"/>
      <c r="D117" s="10">
        <v>0</v>
      </c>
      <c r="E117" s="11">
        <v>4</v>
      </c>
      <c r="F117" s="11">
        <v>10500</v>
      </c>
      <c r="G117" s="11">
        <v>0</v>
      </c>
      <c r="H117" s="11">
        <v>42000</v>
      </c>
      <c r="I117" s="15" t="s">
        <v>165</v>
      </c>
    </row>
    <row r="118" spans="1:9" ht="61.5" customHeight="1">
      <c r="A118" s="29"/>
      <c r="B118" s="37" t="s">
        <v>166</v>
      </c>
      <c r="C118" s="37"/>
      <c r="D118" s="10">
        <v>0</v>
      </c>
      <c r="E118" s="11">
        <v>6</v>
      </c>
      <c r="F118" s="11">
        <v>12000</v>
      </c>
      <c r="G118" s="11">
        <v>0</v>
      </c>
      <c r="H118" s="11">
        <v>72000</v>
      </c>
      <c r="I118" s="20" t="s">
        <v>207</v>
      </c>
    </row>
    <row r="119" spans="1:9" ht="71.25">
      <c r="A119" s="29"/>
      <c r="B119" s="37" t="s">
        <v>167</v>
      </c>
      <c r="C119" s="37"/>
      <c r="D119" s="10">
        <v>0</v>
      </c>
      <c r="E119" s="11">
        <v>1</v>
      </c>
      <c r="F119" s="11">
        <v>23200</v>
      </c>
      <c r="G119" s="11">
        <v>0</v>
      </c>
      <c r="H119" s="11">
        <v>23200</v>
      </c>
      <c r="I119" s="21" t="s">
        <v>205</v>
      </c>
    </row>
    <row r="120" spans="1:9" ht="28.5" customHeight="1">
      <c r="A120" s="43" t="s">
        <v>168</v>
      </c>
      <c r="B120" s="43"/>
      <c r="C120" s="43"/>
      <c r="D120" s="43"/>
      <c r="E120" s="43"/>
      <c r="F120" s="43"/>
      <c r="G120" s="11" t="s">
        <v>169</v>
      </c>
      <c r="H120" s="11" t="s">
        <v>170</v>
      </c>
      <c r="I120" s="17" t="s">
        <v>171</v>
      </c>
    </row>
    <row r="121" spans="1:9" ht="28.5" customHeight="1">
      <c r="A121" s="37" t="s">
        <v>172</v>
      </c>
      <c r="B121" s="37"/>
      <c r="C121" s="37"/>
      <c r="D121" s="38">
        <f>H17</f>
        <v>1</v>
      </c>
      <c r="E121" s="38"/>
      <c r="F121" s="11" t="s">
        <v>173</v>
      </c>
      <c r="G121" s="11">
        <f>SUM(G73:G119)</f>
        <v>382800</v>
      </c>
      <c r="H121" s="11">
        <f>SUM(H73:H119)</f>
        <v>217200</v>
      </c>
      <c r="I121" s="17">
        <f>SUM(G121:H121)</f>
        <v>600000</v>
      </c>
    </row>
    <row r="122" spans="1:9" ht="25.5" customHeight="1">
      <c r="A122" s="44" t="s">
        <v>174</v>
      </c>
      <c r="B122" s="44"/>
      <c r="C122" s="44"/>
      <c r="D122" s="45">
        <f>(1*600000)</f>
        <v>600000</v>
      </c>
      <c r="E122" s="45"/>
      <c r="F122" s="46" t="s">
        <v>175</v>
      </c>
      <c r="G122" s="46"/>
      <c r="H122" s="46"/>
      <c r="I122" s="18" t="s">
        <v>176</v>
      </c>
    </row>
    <row r="124" spans="1:9">
      <c r="A124" s="23" t="s">
        <v>177</v>
      </c>
      <c r="B124" s="23"/>
      <c r="C124" s="23"/>
      <c r="D124" s="23"/>
      <c r="E124" s="23"/>
      <c r="F124" s="23"/>
      <c r="G124" s="23"/>
      <c r="H124" s="23"/>
      <c r="I124" s="23"/>
    </row>
    <row r="125" spans="1:9" s="19" customFormat="1">
      <c r="A125" s="26" t="s">
        <v>178</v>
      </c>
      <c r="B125" s="28" t="s">
        <v>179</v>
      </c>
      <c r="C125" s="28"/>
      <c r="D125" s="28"/>
      <c r="E125" s="28"/>
      <c r="F125" s="4" t="s">
        <v>180</v>
      </c>
      <c r="G125" s="4" t="s">
        <v>181</v>
      </c>
      <c r="H125" s="28" t="s">
        <v>182</v>
      </c>
      <c r="I125" s="28"/>
    </row>
    <row r="126" spans="1:9" s="19" customFormat="1" ht="47.25" customHeight="1">
      <c r="A126" s="26"/>
      <c r="B126" s="28"/>
      <c r="C126" s="28"/>
      <c r="D126" s="28"/>
      <c r="E126" s="28"/>
      <c r="F126" s="4" t="s">
        <v>183</v>
      </c>
      <c r="G126" s="4" t="s">
        <v>183</v>
      </c>
      <c r="H126" s="38" t="s">
        <v>184</v>
      </c>
      <c r="I126" s="38"/>
    </row>
    <row r="127" spans="1:9" ht="30" customHeight="1">
      <c r="A127" s="26" t="s">
        <v>185</v>
      </c>
      <c r="B127" s="26" t="s">
        <v>186</v>
      </c>
      <c r="C127" s="26"/>
      <c r="D127" s="26"/>
      <c r="E127" s="26"/>
      <c r="F127" s="2" t="s">
        <v>187</v>
      </c>
      <c r="G127" s="2"/>
      <c r="H127" s="2"/>
      <c r="I127" s="2"/>
    </row>
    <row r="128" spans="1:9" ht="50.1" customHeight="1">
      <c r="A128" s="26"/>
      <c r="B128" s="26" t="s">
        <v>188</v>
      </c>
      <c r="C128" s="26"/>
      <c r="D128" s="26"/>
      <c r="E128" s="26"/>
      <c r="F128" s="2" t="s">
        <v>187</v>
      </c>
      <c r="G128" s="2"/>
      <c r="H128" s="2"/>
      <c r="I128" s="2"/>
    </row>
    <row r="129" spans="1:9" ht="50.1" customHeight="1">
      <c r="A129" s="26"/>
      <c r="B129" s="26" t="s">
        <v>189</v>
      </c>
      <c r="C129" s="26"/>
      <c r="D129" s="26"/>
      <c r="E129" s="26"/>
      <c r="F129" s="2" t="s">
        <v>187</v>
      </c>
      <c r="G129" s="2"/>
      <c r="H129" s="2"/>
      <c r="I129" s="2"/>
    </row>
    <row r="130" spans="1:9" ht="50.1" customHeight="1">
      <c r="A130" s="26"/>
      <c r="B130" s="26" t="s">
        <v>190</v>
      </c>
      <c r="C130" s="26"/>
      <c r="D130" s="26"/>
      <c r="E130" s="26"/>
      <c r="F130" s="2" t="s">
        <v>187</v>
      </c>
      <c r="G130" s="2"/>
      <c r="H130" s="2"/>
      <c r="I130" s="2"/>
    </row>
    <row r="131" spans="1:9" ht="30" customHeight="1">
      <c r="A131" s="26" t="s">
        <v>191</v>
      </c>
      <c r="B131" s="26" t="s">
        <v>192</v>
      </c>
      <c r="C131" s="26"/>
      <c r="D131" s="26"/>
      <c r="E131" s="26"/>
      <c r="F131" s="2" t="s">
        <v>187</v>
      </c>
      <c r="G131" s="2"/>
      <c r="H131" s="2"/>
      <c r="I131" s="2"/>
    </row>
    <row r="132" spans="1:9" ht="30" customHeight="1">
      <c r="A132" s="26"/>
      <c r="B132" s="26" t="s">
        <v>193</v>
      </c>
      <c r="C132" s="26"/>
      <c r="D132" s="26"/>
      <c r="E132" s="26"/>
      <c r="F132" s="2" t="s">
        <v>187</v>
      </c>
      <c r="G132" s="2"/>
      <c r="H132" s="2"/>
      <c r="I132" s="2"/>
    </row>
    <row r="133" spans="1:9" ht="30" customHeight="1">
      <c r="A133" s="2" t="s">
        <v>194</v>
      </c>
      <c r="B133" s="26" t="s">
        <v>195</v>
      </c>
      <c r="C133" s="26"/>
      <c r="D133" s="26"/>
      <c r="E133" s="26"/>
      <c r="F133" s="2" t="s">
        <v>187</v>
      </c>
      <c r="G133" s="2"/>
      <c r="H133" s="2"/>
      <c r="I133" s="2"/>
    </row>
    <row r="134" spans="1:9" ht="30" customHeight="1">
      <c r="A134" s="26" t="s">
        <v>196</v>
      </c>
      <c r="B134" s="26" t="s">
        <v>197</v>
      </c>
      <c r="C134" s="26"/>
      <c r="D134" s="26"/>
      <c r="E134" s="26"/>
      <c r="F134" s="2" t="s">
        <v>187</v>
      </c>
      <c r="G134" s="2"/>
      <c r="H134" s="2"/>
      <c r="I134" s="2"/>
    </row>
    <row r="135" spans="1:9" ht="30" customHeight="1">
      <c r="A135" s="26"/>
      <c r="B135" s="26" t="s">
        <v>198</v>
      </c>
      <c r="C135" s="26"/>
      <c r="D135" s="26"/>
      <c r="E135" s="26"/>
      <c r="F135" s="2" t="s">
        <v>187</v>
      </c>
      <c r="G135" s="2"/>
      <c r="H135" s="2"/>
      <c r="I135" s="2"/>
    </row>
    <row r="136" spans="1:9" ht="50.1" customHeight="1">
      <c r="A136" s="26"/>
      <c r="B136" s="26" t="s">
        <v>199</v>
      </c>
      <c r="C136" s="26"/>
      <c r="D136" s="26"/>
      <c r="E136" s="26"/>
      <c r="F136" s="2" t="s">
        <v>187</v>
      </c>
      <c r="G136" s="2"/>
      <c r="H136" s="2"/>
      <c r="I136" s="2"/>
    </row>
    <row r="137" spans="1:9" ht="87" customHeight="1">
      <c r="A137" s="26"/>
      <c r="B137" s="26" t="s">
        <v>200</v>
      </c>
      <c r="C137" s="26"/>
      <c r="D137" s="26"/>
      <c r="E137" s="26"/>
      <c r="F137" s="2" t="s">
        <v>187</v>
      </c>
      <c r="G137" s="2"/>
      <c r="H137" s="2"/>
      <c r="I137" s="2"/>
    </row>
    <row r="138" spans="1:9">
      <c r="A138" s="1" t="s">
        <v>201</v>
      </c>
      <c r="D138" s="39" t="s">
        <v>202</v>
      </c>
      <c r="E138" s="39"/>
      <c r="G138" s="1" t="s">
        <v>203</v>
      </c>
    </row>
  </sheetData>
  <mergeCells count="143">
    <mergeCell ref="D138:E138"/>
    <mergeCell ref="A131:A132"/>
    <mergeCell ref="B131:E131"/>
    <mergeCell ref="B132:E132"/>
    <mergeCell ref="B133:E133"/>
    <mergeCell ref="A134:A137"/>
    <mergeCell ref="B134:E134"/>
    <mergeCell ref="B135:E135"/>
    <mergeCell ref="B136:E136"/>
    <mergeCell ref="B137:E137"/>
    <mergeCell ref="A124:I124"/>
    <mergeCell ref="A125:A126"/>
    <mergeCell ref="B125:E126"/>
    <mergeCell ref="H125:I125"/>
    <mergeCell ref="H126:I126"/>
    <mergeCell ref="A127:A130"/>
    <mergeCell ref="B127:E127"/>
    <mergeCell ref="B128:E128"/>
    <mergeCell ref="B129:E129"/>
    <mergeCell ref="B130:E130"/>
    <mergeCell ref="A120:F120"/>
    <mergeCell ref="A121:C121"/>
    <mergeCell ref="D121:E121"/>
    <mergeCell ref="A122:C122"/>
    <mergeCell ref="D122:E122"/>
    <mergeCell ref="F122:H122"/>
    <mergeCell ref="B112:C112"/>
    <mergeCell ref="A113:A119"/>
    <mergeCell ref="B113:C113"/>
    <mergeCell ref="B114:C114"/>
    <mergeCell ref="B115:C115"/>
    <mergeCell ref="B116:C116"/>
    <mergeCell ref="B117:C117"/>
    <mergeCell ref="B118:C118"/>
    <mergeCell ref="B119:C119"/>
    <mergeCell ref="A105:A111"/>
    <mergeCell ref="B105:C105"/>
    <mergeCell ref="B106:C106"/>
    <mergeCell ref="B107:C107"/>
    <mergeCell ref="B108:C108"/>
    <mergeCell ref="B109:C109"/>
    <mergeCell ref="B110:C110"/>
    <mergeCell ref="B111:C111"/>
    <mergeCell ref="B99:C99"/>
    <mergeCell ref="B100:C100"/>
    <mergeCell ref="A101:A104"/>
    <mergeCell ref="B101:C101"/>
    <mergeCell ref="B102:C102"/>
    <mergeCell ref="B103:C103"/>
    <mergeCell ref="B104:C104"/>
    <mergeCell ref="A78:A100"/>
    <mergeCell ref="B78:C78"/>
    <mergeCell ref="B79:C79"/>
    <mergeCell ref="B80:C80"/>
    <mergeCell ref="B81:C81"/>
    <mergeCell ref="B82:C82"/>
    <mergeCell ref="B83:C83"/>
    <mergeCell ref="B84:C84"/>
    <mergeCell ref="B85:C85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F28:I28"/>
    <mergeCell ref="F29:I29"/>
    <mergeCell ref="B86:C86"/>
    <mergeCell ref="A73:A77"/>
    <mergeCell ref="B73:C73"/>
    <mergeCell ref="B74:C74"/>
    <mergeCell ref="B75:C75"/>
    <mergeCell ref="B76:C76"/>
    <mergeCell ref="B77:C77"/>
    <mergeCell ref="A38:F38"/>
    <mergeCell ref="A69:I69"/>
    <mergeCell ref="A70:E70"/>
    <mergeCell ref="A71:A72"/>
    <mergeCell ref="B71:C72"/>
    <mergeCell ref="D71:D72"/>
    <mergeCell ref="E71:E72"/>
    <mergeCell ref="F71:F72"/>
    <mergeCell ref="B30:C36"/>
    <mergeCell ref="D30:D36"/>
    <mergeCell ref="F30:I30"/>
    <mergeCell ref="E31:E34"/>
    <mergeCell ref="F31:I31"/>
    <mergeCell ref="F32:F34"/>
    <mergeCell ref="B22:C22"/>
    <mergeCell ref="A23:A36"/>
    <mergeCell ref="B23:C29"/>
    <mergeCell ref="D23:D29"/>
    <mergeCell ref="F23:I23"/>
    <mergeCell ref="E24:E27"/>
    <mergeCell ref="F24:I24"/>
    <mergeCell ref="F25:F27"/>
    <mergeCell ref="G25:I25"/>
    <mergeCell ref="G26:I26"/>
    <mergeCell ref="G32:I32"/>
    <mergeCell ref="G33:I33"/>
    <mergeCell ref="G34:I34"/>
    <mergeCell ref="E35:E36"/>
    <mergeCell ref="F35:I35"/>
    <mergeCell ref="F36:I36"/>
    <mergeCell ref="G27:I27"/>
    <mergeCell ref="E28:E29"/>
    <mergeCell ref="A21:A22"/>
    <mergeCell ref="B21:C21"/>
    <mergeCell ref="D21:D22"/>
    <mergeCell ref="E21:I22"/>
    <mergeCell ref="J21:J22"/>
    <mergeCell ref="A15:A16"/>
    <mergeCell ref="B15:B16"/>
    <mergeCell ref="C15:C16"/>
    <mergeCell ref="D15:D16"/>
    <mergeCell ref="E15:E16"/>
    <mergeCell ref="F15:G15"/>
    <mergeCell ref="A11:A13"/>
    <mergeCell ref="C11:J11"/>
    <mergeCell ref="C12:J12"/>
    <mergeCell ref="C13:J13"/>
    <mergeCell ref="H15:H16"/>
    <mergeCell ref="I15:I16"/>
    <mergeCell ref="J15:J16"/>
    <mergeCell ref="A19:F19"/>
    <mergeCell ref="A20:J20"/>
    <mergeCell ref="A1:J1"/>
    <mergeCell ref="A2:B2"/>
    <mergeCell ref="B3:J3"/>
    <mergeCell ref="B4:J4"/>
    <mergeCell ref="B5:J5"/>
    <mergeCell ref="B6:J6"/>
    <mergeCell ref="B7:J7"/>
    <mergeCell ref="A8:A10"/>
    <mergeCell ref="C8:J8"/>
    <mergeCell ref="C9:J9"/>
    <mergeCell ref="C10:J10"/>
  </mergeCells>
  <phoneticPr fontId="30" type="noConversion"/>
  <hyperlinks>
    <hyperlink ref="B6" r:id="rId1"/>
    <hyperlink ref="C10" r:id="rId2"/>
    <hyperlink ref="C13" r:id="rId3"/>
  </hyperlinks>
  <pageMargins left="0.19685039370078702" right="0.19685039370078702" top="0.39370078740157405" bottom="0.31496062992125906" header="0.19685039370078702" footer="0.19685039370078702"/>
  <pageSetup paperSize="9" scale="92" fitToWidth="0" fitToHeight="0" orientation="landscape" horizontalDpi="300" verticalDpi="300" r:id="rId4"/>
  <headerFooter alignWithMargins="0">
    <oddHeader>&amp;L&amp;"標楷體1,Regular"【附件2-縣市立學校申請書】</oddHeader>
    <oddFooter>&amp;C&amp;"新細明體2,Regular"第 &amp;P 頁，共 &amp;N 頁</oddFooter>
  </headerFooter>
  <rowBreaks count="4" manualBreakCount="4">
    <brk id="18" man="1"/>
    <brk id="36" man="1"/>
    <brk id="68" man="1"/>
    <brk id="123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249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縣市立學校-申請表</vt:lpstr>
      <vt:lpstr>'縣市立學校-申請表'!Print_Area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may</cp:lastModifiedBy>
  <cp:revision>12</cp:revision>
  <cp:lastPrinted>2019-03-27T04:31:27Z</cp:lastPrinted>
  <dcterms:created xsi:type="dcterms:W3CDTF">2018-08-16T01:09:19Z</dcterms:created>
  <dcterms:modified xsi:type="dcterms:W3CDTF">2019-09-27T07:46:29Z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